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gebau34-my.sharepoint.com/personal/frederic_mortreux_ingebau_fr/Documents/52_23 Alenya INRAE/01 Phase études/03 Ingebau/2024 12 02 DCE V2/"/>
    </mc:Choice>
  </mc:AlternateContent>
  <xr:revisionPtr revIDLastSave="0" documentId="115_{95A86ECC-0E38-4BB5-8395-10D432013526}" xr6:coauthVersionLast="47" xr6:coauthVersionMax="47" xr10:uidLastSave="{00000000-0000-0000-0000-000000000000}"/>
  <bookViews>
    <workbookView xWindow="1560" yWindow="1230" windowWidth="18270" windowHeight="14970" xr2:uid="{00000000-000D-0000-FFFF-FFFF00000000}"/>
  </bookViews>
  <sheets>
    <sheet name="Lot N°03 Page de garde" sheetId="1" r:id="rId1"/>
    <sheet name="Lot N°03 MACROLOT 03 Electrici" sheetId="2" r:id="rId2"/>
  </sheets>
  <definedNames>
    <definedName name="_xlnm.Print_Titles" localSheetId="1">'Lot N°03 MACROLOT 03 Electrici'!$1:$2</definedName>
    <definedName name="_xlnm.Print_Area" localSheetId="1">'Lot N°03 MACROLOT 03 Electrici'!$A$1:$F$199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11" i="2"/>
  <c r="F15" i="2"/>
  <c r="F23" i="2"/>
  <c r="F28" i="2"/>
  <c r="F33" i="2"/>
  <c r="F38" i="2"/>
  <c r="F46" i="2"/>
  <c r="F47" i="2"/>
  <c r="F48" i="2"/>
  <c r="F49" i="2"/>
  <c r="F51" i="2"/>
  <c r="F53" i="2"/>
  <c r="F55" i="2"/>
  <c r="F56" i="2"/>
  <c r="F57" i="2"/>
  <c r="F58" i="2"/>
  <c r="F59" i="2"/>
  <c r="F60" i="2"/>
  <c r="F61" i="2"/>
  <c r="F62" i="2"/>
  <c r="F63" i="2"/>
  <c r="F66" i="2"/>
  <c r="F67" i="2"/>
  <c r="F68" i="2"/>
  <c r="F69" i="2"/>
  <c r="F72" i="2"/>
  <c r="F73" i="2"/>
  <c r="F74" i="2"/>
  <c r="F75" i="2"/>
  <c r="F76" i="2"/>
  <c r="F79" i="2"/>
  <c r="F83" i="2"/>
  <c r="F87" i="2"/>
  <c r="F92" i="2"/>
  <c r="F96" i="2"/>
  <c r="F100" i="2"/>
  <c r="F105" i="2"/>
  <c r="F109" i="2"/>
  <c r="F113" i="2"/>
  <c r="F117" i="2"/>
  <c r="F121" i="2"/>
  <c r="F122" i="2"/>
  <c r="F127" i="2"/>
  <c r="F131" i="2"/>
  <c r="F135" i="2"/>
  <c r="F139" i="2"/>
  <c r="F143" i="2"/>
  <c r="F148" i="2"/>
  <c r="F152" i="2"/>
  <c r="F156" i="2"/>
  <c r="F160" i="2"/>
  <c r="F164" i="2"/>
  <c r="F168" i="2"/>
  <c r="F172" i="2"/>
  <c r="F177" i="2"/>
  <c r="F181" i="2"/>
  <c r="F182" i="2"/>
  <c r="F186" i="2"/>
  <c r="F191" i="2"/>
  <c r="F192" i="2"/>
  <c r="F193" i="2"/>
  <c r="F196" i="2"/>
  <c r="F197" i="2" s="1"/>
  <c r="B197" i="2"/>
  <c r="F198" i="2" l="1"/>
</calcChain>
</file>

<file path=xl/sharedStrings.xml><?xml version="1.0" encoding="utf-8"?>
<sst xmlns="http://schemas.openxmlformats.org/spreadsheetml/2006/main" count="443" uniqueCount="443">
  <si>
    <t>U</t>
  </si>
  <si>
    <t>Quantité</t>
  </si>
  <si>
    <t>Prix en €</t>
  </si>
  <si>
    <t>Total en €</t>
  </si>
  <si>
    <t>TRAVAUX CONCERNANT DE PLOMBERIE ET D'ELECTRICITE</t>
  </si>
  <si>
    <t>CH3</t>
  </si>
  <si>
    <t>Branchements de chantier</t>
  </si>
  <si>
    <t>CH4</t>
  </si>
  <si>
    <t>Neutralisation de réseaux</t>
  </si>
  <si>
    <t>CH5</t>
  </si>
  <si>
    <t xml:space="preserve">2 </t>
  </si>
  <si>
    <t>Neutralisation du réseau GAZ</t>
  </si>
  <si>
    <t>ENS</t>
  </si>
  <si>
    <t>ART</t>
  </si>
  <si>
    <t>000-J206</t>
  </si>
  <si>
    <t>Localisation :</t>
  </si>
  <si>
    <t>- Suivant plan (réseau gaz abandonné à démolir)</t>
  </si>
  <si>
    <t xml:space="preserve">3 </t>
  </si>
  <si>
    <t>Neutralisation et consignation des réseaux électriques.</t>
  </si>
  <si>
    <t>ENS</t>
  </si>
  <si>
    <t>ART</t>
  </si>
  <si>
    <t>000-D765</t>
  </si>
  <si>
    <t>Localisation :</t>
  </si>
  <si>
    <t>- Armoire électrique générale</t>
  </si>
  <si>
    <t xml:space="preserve">4 </t>
  </si>
  <si>
    <t>Neutralisation du réseau d'eau froide.</t>
  </si>
  <si>
    <t>ENS</t>
  </si>
  <si>
    <t>ART</t>
  </si>
  <si>
    <t>000-D766</t>
  </si>
  <si>
    <t>Localisation :</t>
  </si>
  <si>
    <t>- AEP des serres à démolir et réseau d'arrosage</t>
  </si>
  <si>
    <t>PLOMBERIE</t>
  </si>
  <si>
    <t>CH3</t>
  </si>
  <si>
    <t>DESCRIPTION DES TRAVAUX DE PLOMBERIE SANITAIRE</t>
  </si>
  <si>
    <t>CH4</t>
  </si>
  <si>
    <t>Local empotage</t>
  </si>
  <si>
    <t>CH5</t>
  </si>
  <si>
    <t>Dépose de tous types et toutes sections de canalisation</t>
  </si>
  <si>
    <t>CH6</t>
  </si>
  <si>
    <t xml:space="preserve">5 </t>
  </si>
  <si>
    <t>Dépose de canalisation en PVC alimentation.</t>
  </si>
  <si>
    <t>ML</t>
  </si>
  <si>
    <t>ART</t>
  </si>
  <si>
    <t>O UDA015</t>
  </si>
  <si>
    <t>Localisation :</t>
  </si>
  <si>
    <t>- Zone rempotage</t>
  </si>
  <si>
    <t>Éviers à poser</t>
  </si>
  <si>
    <t>CH6</t>
  </si>
  <si>
    <t xml:space="preserve">6 </t>
  </si>
  <si>
    <t>70/50/20, 1 cuves</t>
  </si>
  <si>
    <t>U</t>
  </si>
  <si>
    <t>ART</t>
  </si>
  <si>
    <t>O HCB009</t>
  </si>
  <si>
    <t>Localisation :</t>
  </si>
  <si>
    <t>- Zone rempotage</t>
  </si>
  <si>
    <t>Robinets mono fluides pour bacs</t>
  </si>
  <si>
    <t>CH6</t>
  </si>
  <si>
    <t xml:space="preserve">7 </t>
  </si>
  <si>
    <t>Robinet mono fluide sur gorge pour bac, bec à col de cygne, à commande au coude.</t>
  </si>
  <si>
    <t>U</t>
  </si>
  <si>
    <t>ART</t>
  </si>
  <si>
    <t>OCGEA017</t>
  </si>
  <si>
    <t>Localisation :</t>
  </si>
  <si>
    <t>- Évier zone empotage</t>
  </si>
  <si>
    <t>Réfection nourrice de distribution chauffage</t>
  </si>
  <si>
    <t>CH5</t>
  </si>
  <si>
    <t xml:space="preserve">9 </t>
  </si>
  <si>
    <t>Reprise nourrice C4</t>
  </si>
  <si>
    <t>ft</t>
  </si>
  <si>
    <t>ART</t>
  </si>
  <si>
    <t>000-J407</t>
  </si>
  <si>
    <t>Localisation :</t>
  </si>
  <si>
    <t>- Chauffage compartiment C4</t>
  </si>
  <si>
    <t>ELECTRICITE CFO</t>
  </si>
  <si>
    <t>CH3</t>
  </si>
  <si>
    <t>ELFOR</t>
  </si>
  <si>
    <t>DESCRIPTION DES TRAVAUX D'ELECTRICITE</t>
  </si>
  <si>
    <t>CH4</t>
  </si>
  <si>
    <t>Electricité courants forts et faibles</t>
  </si>
  <si>
    <t>CH5</t>
  </si>
  <si>
    <t>Appareillages</t>
  </si>
  <si>
    <t>CH6</t>
  </si>
  <si>
    <t xml:space="preserve">34.1 </t>
  </si>
  <si>
    <t>· Interrupteur IP55 IK07</t>
  </si>
  <si>
    <t>U</t>
  </si>
  <si>
    <t>ART</t>
  </si>
  <si>
    <t>000-J322</t>
  </si>
  <si>
    <t xml:space="preserve">34.2 </t>
  </si>
  <si>
    <t>PC 2 x 10/16 A + T</t>
  </si>
  <si>
    <t>U</t>
  </si>
  <si>
    <t>ART</t>
  </si>
  <si>
    <t>000-J345</t>
  </si>
  <si>
    <t xml:space="preserve">34.3 </t>
  </si>
  <si>
    <t>Détecteur de présence/luminosité en saillie</t>
  </si>
  <si>
    <t>U</t>
  </si>
  <si>
    <t>ART</t>
  </si>
  <si>
    <t>000-J346</t>
  </si>
  <si>
    <t xml:space="preserve">34.4 </t>
  </si>
  <si>
    <t>Réglage détecteur de présence</t>
  </si>
  <si>
    <t>ENS</t>
  </si>
  <si>
    <t>ART</t>
  </si>
  <si>
    <t>000-J347</t>
  </si>
  <si>
    <t>Lustrerie</t>
  </si>
  <si>
    <t>CH6</t>
  </si>
  <si>
    <t xml:space="preserve">34.5 </t>
  </si>
  <si>
    <t>Luminaire type 1</t>
  </si>
  <si>
    <t>U</t>
  </si>
  <si>
    <t>ART</t>
  </si>
  <si>
    <t>000-J323</t>
  </si>
  <si>
    <t>Liaisons équipotentielles</t>
  </si>
  <si>
    <t>CH6</t>
  </si>
  <si>
    <t xml:space="preserve">34.6 </t>
  </si>
  <si>
    <t>Liaisons équipotentielles</t>
  </si>
  <si>
    <t>ENS</t>
  </si>
  <si>
    <t>ART</t>
  </si>
  <si>
    <t>000-J325</t>
  </si>
  <si>
    <t>Eclairage de sécurité</t>
  </si>
  <si>
    <t>CH6</t>
  </si>
  <si>
    <t xml:space="preserve">34.7 </t>
  </si>
  <si>
    <t>BAES évacuation 45 lumens à led</t>
  </si>
  <si>
    <t>U</t>
  </si>
  <si>
    <t>ART</t>
  </si>
  <si>
    <t>000-J326</t>
  </si>
  <si>
    <t xml:space="preserve">34.8 </t>
  </si>
  <si>
    <t>BAES évacuation 45 lumens à led avec grille</t>
  </si>
  <si>
    <t>U</t>
  </si>
  <si>
    <t>ART</t>
  </si>
  <si>
    <t>000-J351</t>
  </si>
  <si>
    <t xml:space="preserve">34.9 </t>
  </si>
  <si>
    <t>Centrale de gestion</t>
  </si>
  <si>
    <t>ENS</t>
  </si>
  <si>
    <t>ART</t>
  </si>
  <si>
    <t>000-J352</t>
  </si>
  <si>
    <t xml:space="preserve">34.10 </t>
  </si>
  <si>
    <t>Câblage, compris fourreaux</t>
  </si>
  <si>
    <t>ENS</t>
  </si>
  <si>
    <t>ART</t>
  </si>
  <si>
    <t>000-J353</t>
  </si>
  <si>
    <t xml:space="preserve">34.11 </t>
  </si>
  <si>
    <t>Accessoires de raccordement</t>
  </si>
  <si>
    <t>ENS</t>
  </si>
  <si>
    <t>ART</t>
  </si>
  <si>
    <t>000-J354</t>
  </si>
  <si>
    <t xml:space="preserve">34.12 </t>
  </si>
  <si>
    <t>Étiquette règlementaire</t>
  </si>
  <si>
    <t>ENS</t>
  </si>
  <si>
    <t>ART</t>
  </si>
  <si>
    <t>000-J355</t>
  </si>
  <si>
    <t xml:space="preserve">34.13 </t>
  </si>
  <si>
    <t>Plans d'évacuation</t>
  </si>
  <si>
    <t>ENS</t>
  </si>
  <si>
    <t>ART</t>
  </si>
  <si>
    <t>000-J356</t>
  </si>
  <si>
    <t xml:space="preserve">34.14 </t>
  </si>
  <si>
    <t>Mise en service, programmation, essais</t>
  </si>
  <si>
    <t>ENS</t>
  </si>
  <si>
    <t>ART</t>
  </si>
  <si>
    <t>000-J357</t>
  </si>
  <si>
    <t xml:space="preserve">34.15 </t>
  </si>
  <si>
    <t>Formation personnel</t>
  </si>
  <si>
    <t>ENS</t>
  </si>
  <si>
    <t>ART</t>
  </si>
  <si>
    <t>000-J358</t>
  </si>
  <si>
    <t>Distributions intérieures, Attentes diverses</t>
  </si>
  <si>
    <t>CH6</t>
  </si>
  <si>
    <t>Distribution secondaire</t>
  </si>
  <si>
    <t>CH6</t>
  </si>
  <si>
    <t xml:space="preserve">34.16 </t>
  </si>
  <si>
    <t>Câblage luminaires</t>
  </si>
  <si>
    <t>ENS</t>
  </si>
  <si>
    <t>ART</t>
  </si>
  <si>
    <t>000-J324</t>
  </si>
  <si>
    <t xml:space="preserve">34.17 </t>
  </si>
  <si>
    <t>Reprise des circuits terminaux</t>
  </si>
  <si>
    <t>ENS</t>
  </si>
  <si>
    <t>ART</t>
  </si>
  <si>
    <t>000-J348</t>
  </si>
  <si>
    <t xml:space="preserve">34.18 </t>
  </si>
  <si>
    <t>Saignées, percements, rebouchage</t>
  </si>
  <si>
    <t>ENS</t>
  </si>
  <si>
    <t>ART</t>
  </si>
  <si>
    <t>000-J349</t>
  </si>
  <si>
    <t xml:space="preserve">34.19 </t>
  </si>
  <si>
    <t>Goulotte, moulure, fourreaux, boîte dérivation</t>
  </si>
  <si>
    <t>ENS</t>
  </si>
  <si>
    <t>ART</t>
  </si>
  <si>
    <t>000-J350</t>
  </si>
  <si>
    <t>VDI</t>
  </si>
  <si>
    <t>CH6</t>
  </si>
  <si>
    <t>Distribution VDI</t>
  </si>
  <si>
    <t>CH6</t>
  </si>
  <si>
    <t xml:space="preserve">34.32.1 </t>
  </si>
  <si>
    <t>Prise RJ-45 compris câblage</t>
  </si>
  <si>
    <t>U</t>
  </si>
  <si>
    <t>ART</t>
  </si>
  <si>
    <t>000-J365</t>
  </si>
  <si>
    <t xml:space="preserve">34.32.2 </t>
  </si>
  <si>
    <t>Cordon de brassage pour le nombre de prises RJ-45</t>
  </si>
  <si>
    <t>ENS</t>
  </si>
  <si>
    <t>ART</t>
  </si>
  <si>
    <t>000-J366</t>
  </si>
  <si>
    <t xml:space="preserve">34.32.3 </t>
  </si>
  <si>
    <t>Fourreaux/goulottes</t>
  </si>
  <si>
    <t>ENS</t>
  </si>
  <si>
    <t>ART</t>
  </si>
  <si>
    <t>000-J367</t>
  </si>
  <si>
    <t xml:space="preserve">34.32.4 </t>
  </si>
  <si>
    <t>Recettage</t>
  </si>
  <si>
    <t>ENS</t>
  </si>
  <si>
    <t>ART</t>
  </si>
  <si>
    <t>000-J368</t>
  </si>
  <si>
    <t xml:space="preserve">34.32.5 </t>
  </si>
  <si>
    <t>Mise en service, essais</t>
  </si>
  <si>
    <t>ENS</t>
  </si>
  <si>
    <t>ART</t>
  </si>
  <si>
    <t>000-J369</t>
  </si>
  <si>
    <t>Travaux électriques à réaliser sur la base du rapport de vérification SOCOTEC</t>
  </si>
  <si>
    <t>CH5</t>
  </si>
  <si>
    <t>Généralités</t>
  </si>
  <si>
    <t>CH6</t>
  </si>
  <si>
    <t xml:space="preserve">35 </t>
  </si>
  <si>
    <t>Point 1</t>
  </si>
  <si>
    <t>ENS</t>
  </si>
  <si>
    <t>ART</t>
  </si>
  <si>
    <t>000-J376</t>
  </si>
  <si>
    <t>Localisation :</t>
  </si>
  <si>
    <t>- Serre Verre 160</t>
  </si>
  <si>
    <t xml:space="preserve">36 </t>
  </si>
  <si>
    <t>Point 2</t>
  </si>
  <si>
    <t>ENS</t>
  </si>
  <si>
    <t>ART</t>
  </si>
  <si>
    <t>000-J374</t>
  </si>
  <si>
    <t>Localisation :</t>
  </si>
  <si>
    <t>- Serre Verre 160</t>
  </si>
  <si>
    <t xml:space="preserve">37 </t>
  </si>
  <si>
    <t>Point 3</t>
  </si>
  <si>
    <t>ENS</t>
  </si>
  <si>
    <t>ART</t>
  </si>
  <si>
    <t>000-J377</t>
  </si>
  <si>
    <t>Localisation :</t>
  </si>
  <si>
    <t>- Serres Verre 110-151-160</t>
  </si>
  <si>
    <t>Observations sur les prises de terre</t>
  </si>
  <si>
    <t>CH6</t>
  </si>
  <si>
    <t xml:space="preserve">38 </t>
  </si>
  <si>
    <t>Point 4</t>
  </si>
  <si>
    <t>ENS</t>
  </si>
  <si>
    <t>ART</t>
  </si>
  <si>
    <t>000-J375</t>
  </si>
  <si>
    <t>Localisation :</t>
  </si>
  <si>
    <t>- Poste haut de poteau</t>
  </si>
  <si>
    <t xml:space="preserve">39 </t>
  </si>
  <si>
    <t>Point 6</t>
  </si>
  <si>
    <t>ENS</t>
  </si>
  <si>
    <t>ART</t>
  </si>
  <si>
    <t>000-J378</t>
  </si>
  <si>
    <t>Localisation :</t>
  </si>
  <si>
    <t>- Serres Verre 151-160</t>
  </si>
  <si>
    <t xml:space="preserve">40 </t>
  </si>
  <si>
    <t>Points 9 et 10 Serre 151</t>
  </si>
  <si>
    <t>ENS</t>
  </si>
  <si>
    <t>ART</t>
  </si>
  <si>
    <t>000-J379</t>
  </si>
  <si>
    <t>Localisation :</t>
  </si>
  <si>
    <t>-Coffret du fond - Départ pc 380</t>
  </si>
  <si>
    <t>- Armoire serre 30</t>
  </si>
  <si>
    <t xml:space="preserve">41 </t>
  </si>
  <si>
    <t>Points 13 12 13 Serre 160</t>
  </si>
  <si>
    <t>ENS</t>
  </si>
  <si>
    <t>ART</t>
  </si>
  <si>
    <t>000-J380</t>
  </si>
  <si>
    <t>Localisation :</t>
  </si>
  <si>
    <t>- Serres Verre 160</t>
  </si>
  <si>
    <t xml:space="preserve">42 </t>
  </si>
  <si>
    <t>Points 16 A 14 et 15 Serre 160</t>
  </si>
  <si>
    <t>ENS</t>
  </si>
  <si>
    <t>ART</t>
  </si>
  <si>
    <t>000-J381</t>
  </si>
  <si>
    <t>Localisation :</t>
  </si>
  <si>
    <t>- Serres Verre 160</t>
  </si>
  <si>
    <t xml:space="preserve">43 </t>
  </si>
  <si>
    <t>Points 16 et 17 Serre 160</t>
  </si>
  <si>
    <t>ENS</t>
  </si>
  <si>
    <t>ART</t>
  </si>
  <si>
    <t>000-J382</t>
  </si>
  <si>
    <t>Localisation :</t>
  </si>
  <si>
    <t>- Serres Verre 160</t>
  </si>
  <si>
    <t xml:space="preserve">44 </t>
  </si>
  <si>
    <t>ENS</t>
  </si>
  <si>
    <t>ART</t>
  </si>
  <si>
    <t>000-J383</t>
  </si>
  <si>
    <t>Localisation :</t>
  </si>
  <si>
    <t>- Serres Verre 160</t>
  </si>
  <si>
    <t xml:space="preserve">45 </t>
  </si>
  <si>
    <t>ENS</t>
  </si>
  <si>
    <t>ART</t>
  </si>
  <si>
    <t>000-J384</t>
  </si>
  <si>
    <t xml:space="preserve">46 </t>
  </si>
  <si>
    <t>Point 23 Serre 160</t>
  </si>
  <si>
    <t>ENS</t>
  </si>
  <si>
    <t>ART</t>
  </si>
  <si>
    <t>000-J385</t>
  </si>
  <si>
    <t>Localisation :</t>
  </si>
  <si>
    <t>- Serres Verre 160</t>
  </si>
  <si>
    <t>Observations sur les récepteurs et les prises de courant</t>
  </si>
  <si>
    <t>CH6</t>
  </si>
  <si>
    <t xml:space="preserve">47 </t>
  </si>
  <si>
    <t>Point 48</t>
  </si>
  <si>
    <t>ENS</t>
  </si>
  <si>
    <t>ART</t>
  </si>
  <si>
    <t>000-J386</t>
  </si>
  <si>
    <t>Localisation :</t>
  </si>
  <si>
    <t>- Serres Verre 110</t>
  </si>
  <si>
    <t xml:space="preserve">48 </t>
  </si>
  <si>
    <t>Point 49</t>
  </si>
  <si>
    <t>ENS</t>
  </si>
  <si>
    <t>ART</t>
  </si>
  <si>
    <t>000-J387</t>
  </si>
  <si>
    <t>Localisation :</t>
  </si>
  <si>
    <t>- Serres Verre 151</t>
  </si>
  <si>
    <t xml:space="preserve">49 </t>
  </si>
  <si>
    <t>Point 51</t>
  </si>
  <si>
    <t>ENS</t>
  </si>
  <si>
    <t>ART</t>
  </si>
  <si>
    <t>000-J388</t>
  </si>
  <si>
    <t>Localisation :</t>
  </si>
  <si>
    <t>- Serres Verre 160</t>
  </si>
  <si>
    <t xml:space="preserve">50 </t>
  </si>
  <si>
    <t>Point 52</t>
  </si>
  <si>
    <t>ENS</t>
  </si>
  <si>
    <t>ART</t>
  </si>
  <si>
    <t>000-J389</t>
  </si>
  <si>
    <t>Localisation :</t>
  </si>
  <si>
    <t>- Serres Verre 160</t>
  </si>
  <si>
    <t xml:space="preserve">51 </t>
  </si>
  <si>
    <t>Point 55</t>
  </si>
  <si>
    <t>ENS</t>
  </si>
  <si>
    <t>ART</t>
  </si>
  <si>
    <t>000-J390</t>
  </si>
  <si>
    <t>Localisation :</t>
  </si>
  <si>
    <t>- Serres Verre 160</t>
  </si>
  <si>
    <t>Travaux électriques d'aménagement</t>
  </si>
  <si>
    <t>CH6</t>
  </si>
  <si>
    <t xml:space="preserve">52 </t>
  </si>
  <si>
    <t>Déplacement &amp; remplacement BAES</t>
  </si>
  <si>
    <t>FT</t>
  </si>
  <si>
    <t>ART</t>
  </si>
  <si>
    <t>000-J297</t>
  </si>
  <si>
    <t>Localisation :</t>
  </si>
  <si>
    <t>- Local empotage</t>
  </si>
  <si>
    <t xml:space="preserve">53 </t>
  </si>
  <si>
    <t>Interrupteur de lumière étanche</t>
  </si>
  <si>
    <t>FT</t>
  </si>
  <si>
    <t>ART</t>
  </si>
  <si>
    <t>000-J295</t>
  </si>
  <si>
    <t>Localisation :</t>
  </si>
  <si>
    <t>- En façade local empotage</t>
  </si>
  <si>
    <t xml:space="preserve">54 </t>
  </si>
  <si>
    <t>Remplacement de l'éclairage d'ambiance par LED</t>
  </si>
  <si>
    <t>FT</t>
  </si>
  <si>
    <t>ART</t>
  </si>
  <si>
    <t>000-J254</t>
  </si>
  <si>
    <t>Localisation :</t>
  </si>
  <si>
    <t>- Locaux modifiés (empotage, SAS)</t>
  </si>
  <si>
    <t xml:space="preserve">55 </t>
  </si>
  <si>
    <t>Ajout Prise RJ45</t>
  </si>
  <si>
    <t>FT</t>
  </si>
  <si>
    <t>ART</t>
  </si>
  <si>
    <t>000-J258</t>
  </si>
  <si>
    <t>Localisation :</t>
  </si>
  <si>
    <t>- 1 RJ dans le local empotage</t>
  </si>
  <si>
    <t xml:space="preserve">56 </t>
  </si>
  <si>
    <t>Ajout PC 32 A</t>
  </si>
  <si>
    <t>FT</t>
  </si>
  <si>
    <t>ART</t>
  </si>
  <si>
    <t>000-J256</t>
  </si>
  <si>
    <t>Localisation :</t>
  </si>
  <si>
    <t>- 1 PC 32A dans le local empotage (16)</t>
  </si>
  <si>
    <t xml:space="preserve">57 </t>
  </si>
  <si>
    <t>Ajout PC 10/16 A</t>
  </si>
  <si>
    <t>FT</t>
  </si>
  <si>
    <t>ART</t>
  </si>
  <si>
    <t>000-J255</t>
  </si>
  <si>
    <t>Localisation :</t>
  </si>
  <si>
    <t>- 2 PC 10/16A dans le local empotage</t>
  </si>
  <si>
    <t xml:space="preserve">58 </t>
  </si>
  <si>
    <t>Alimentation pour porte à enroulement 20A</t>
  </si>
  <si>
    <t>FT</t>
  </si>
  <si>
    <t>ART</t>
  </si>
  <si>
    <t>000-J400</t>
  </si>
  <si>
    <t>Localisation :</t>
  </si>
  <si>
    <t>- Proximité VR empotage</t>
  </si>
  <si>
    <t>Eclairage spécifique pour plantations</t>
  </si>
  <si>
    <t>CH5</t>
  </si>
  <si>
    <t xml:space="preserve">59 </t>
  </si>
  <si>
    <t>Luminaire pour biotope photosynthétique</t>
  </si>
  <si>
    <t>u</t>
  </si>
  <si>
    <t>ART</t>
  </si>
  <si>
    <t>000-J273</t>
  </si>
  <si>
    <t>Localisation :</t>
  </si>
  <si>
    <t>- 10 Unités suivant détail MOA</t>
  </si>
  <si>
    <t xml:space="preserve">60 </t>
  </si>
  <si>
    <t>Automate contrôleur de gradations</t>
  </si>
  <si>
    <t>U</t>
  </si>
  <si>
    <t>ART</t>
  </si>
  <si>
    <t>000-J275</t>
  </si>
  <si>
    <t xml:space="preserve">61 </t>
  </si>
  <si>
    <t>Câble de liaison</t>
  </si>
  <si>
    <t>U</t>
  </si>
  <si>
    <t>ART</t>
  </si>
  <si>
    <t>000-J276</t>
  </si>
  <si>
    <t>Localisation :</t>
  </si>
  <si>
    <t>- Entre les luminaires</t>
  </si>
  <si>
    <t>Conduits iCA 3321</t>
  </si>
  <si>
    <t>CH4</t>
  </si>
  <si>
    <t xml:space="preserve">62 </t>
  </si>
  <si>
    <t>Tubes toutes sections confondues.</t>
  </si>
  <si>
    <t>ENS</t>
  </si>
  <si>
    <t>ART</t>
  </si>
  <si>
    <t>L CAF999</t>
  </si>
  <si>
    <t>Localisation :</t>
  </si>
  <si>
    <t>- Protection de l'ensemble des câblages neufs.</t>
  </si>
  <si>
    <t>Mise en service, essais, réception, garanties</t>
  </si>
  <si>
    <t>CH4</t>
  </si>
  <si>
    <t xml:space="preserve">63 </t>
  </si>
  <si>
    <t>Contrôle technique - Conformité</t>
  </si>
  <si>
    <t>ENS</t>
  </si>
  <si>
    <t>ART</t>
  </si>
  <si>
    <t>000-J336</t>
  </si>
  <si>
    <t xml:space="preserve">64 </t>
  </si>
  <si>
    <t>Vérifications, essais et mise en service</t>
  </si>
  <si>
    <t>ENS</t>
  </si>
  <si>
    <t>ART</t>
  </si>
  <si>
    <t>000-J337</t>
  </si>
  <si>
    <t xml:space="preserve">67 </t>
  </si>
  <si>
    <t>Garantie</t>
  </si>
  <si>
    <t>ENS</t>
  </si>
  <si>
    <t>ART</t>
  </si>
  <si>
    <t>000-J340</t>
  </si>
  <si>
    <t>Montant HT du Lot N°03 MACROLOT 03 Electricité - Plomberies - Réfection nourrice chauffage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</si>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</sst>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sz val="12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1" fillId="0" borderId="0" applyFill="0">
      <alignment horizontal="left" vertical="top" wrapText="1" inden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6" fillId="0" borderId="0" applyFill="0">
      <alignment horizontal="left" vertical="top" wrapText="1" indent="2"/>
    </xf>
    <xf numFmtId="0" fontId="6" fillId="0" borderId="0" applyFill="0">
      <alignment horizontal="left" vertical="top" wrapText="1" indent="2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 indent="5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6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42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23" fillId="0" borderId="16" xfId="0" applyFont="1" applyBorder="1" applyAlignment="1">
      <alignment horizontal="left" vertical="top" wrapText="1"/>
    </xf>
    <xf numFmtId="0" fontId="23" fillId="0" borderId="16" xfId="0" applyFont="1" applyBorder="1" applyAlignment="1">
      <alignment horizontal="center" vertical="top" wrapText="1"/>
    </xf>
    <xf numFmtId="0" fontId="23" fillId="0" borderId="16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8" fillId="3" borderId="9" xfId="10" applyBorder="1">
      <alignment horizontal="left" vertical="top" wrapText="1"/>
    </xf>
    <xf numFmtId="0" fontId="8" fillId="3" borderId="8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1" fillId="0" borderId="9" xfId="14" applyBorder="1" applyAlignment="1">
      <alignment horizontal="left" vertical="top" wrapText="1"/>
    </xf>
    <xf numFmtId="0" fontId="11" fillId="0" borderId="8" xfId="14" applyBorder="1">
      <alignment horizontal="left" vertical="top" wrapText="1" indent="1"/>
    </xf>
    <xf numFmtId="0" fontId="14" fillId="0" borderId="9" xfId="18" applyBorder="1" applyAlignment="1">
      <alignment horizontal="left" vertical="top" wrapText="1"/>
    </xf>
    <xf numFmtId="0" fontId="14" fillId="0" borderId="8" xfId="18" applyBorder="1">
      <alignment horizontal="left" vertical="top" wrapText="1" indent="2"/>
    </xf>
    <xf numFmtId="0" fontId="6" fillId="0" borderId="9" xfId="26" applyBorder="1" applyAlignment="1">
      <alignment horizontal="left" vertical="top" wrapText="1"/>
    </xf>
    <xf numFmtId="0" fontId="6" fillId="0" borderId="8" xfId="26" applyBorder="1">
      <alignment horizontal="left" vertical="top" wrapText="1" indent="5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0" fontId="0" fillId="0" borderId="9" xfId="0" applyBorder="1" applyAlignment="1">
      <alignment horizontal="left" vertical="top" wrapText="1"/>
    </xf>
    <xf numFmtId="0" fontId="17" fillId="0" borderId="8" xfId="35" applyBorder="1">
      <alignment horizontal="left" vertical="top" wrapText="1" indent="5"/>
    </xf>
    <xf numFmtId="0" fontId="6" fillId="0" borderId="8" xfId="38" applyBorder="1">
      <alignment horizontal="left" vertical="top" wrapText="1" indent="5"/>
    </xf>
    <xf numFmtId="0" fontId="10" fillId="0" borderId="9" xfId="22" applyBorder="1" applyAlignment="1">
      <alignment horizontal="left" vertical="top" wrapText="1"/>
    </xf>
    <xf numFmtId="0" fontId="10" fillId="0" borderId="8" xfId="22" applyBorder="1">
      <alignment horizontal="left" vertical="top" wrapText="1" indent="3"/>
    </xf>
    <xf numFmtId="0" fontId="0" fillId="0" borderId="1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0</xdr:col>
      <xdr:colOff>6444000</xdr:colOff>
      <xdr:row>7</xdr:row>
      <xdr:rowOff>101335</xdr:rowOff>
    </xdr:to>
    <xdr:sp macro="" textlink="">
      <xdr:nvSpPr>
        <xdr:cNvPr id="3" name="Forme1"/>
        <xdr:cNvSpPr/>
      </xdr:nvSpPr>
      <xdr:spPr>
        <a:xfrm>
          <a:off x="274070" y="274070"/>
          <a:ext cx="6190748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INRAE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SDAR Occitanie-Montpellier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INRAE 0378 SDAR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34060MONTPELLIER CEDEX 1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Email : renaud.gourdin@inrae.fr</a:t>
          </a:r>
        </a:p>
      </xdr:txBody>
    </xdr:sp>
    <xdr:clientData/>
  </xdr:twoCellAnchor>
  <xdr:twoCellAnchor editAs="absolute">
    <xdr:from>
      <xdr:col>0</xdr:col>
      <xdr:colOff>936000</xdr:colOff>
      <xdr:row>14</xdr:row>
      <xdr:rowOff>186548</xdr:rowOff>
    </xdr:from>
    <xdr:to>
      <xdr:col>0</xdr:col>
      <xdr:colOff>6264000</xdr:colOff>
      <xdr:row>21</xdr:row>
      <xdr:rowOff>46057</xdr:rowOff>
    </xdr:to>
    <xdr:sp macro="" textlink="">
      <xdr:nvSpPr>
        <xdr:cNvPr id="4" name="Forme2"/>
        <xdr:cNvSpPr/>
      </xdr:nvSpPr>
      <xdr:spPr>
        <a:xfrm>
          <a:off x="951183" y="2853548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D.P.G.F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8</xdr:row>
      <xdr:rowOff>39809</xdr:rowOff>
    </xdr:from>
    <xdr:to>
      <xdr:col>0</xdr:col>
      <xdr:colOff>6444000</xdr:colOff>
      <xdr:row>13</xdr:row>
      <xdr:rowOff>183587</xdr:rowOff>
    </xdr:to>
    <xdr:sp macro="" textlink="">
      <xdr:nvSpPr>
        <xdr:cNvPr id="5" name="Forme3"/>
        <xdr:cNvSpPr/>
      </xdr:nvSpPr>
      <xdr:spPr>
        <a:xfrm>
          <a:off x="274070" y="1563809"/>
          <a:ext cx="6190748" cy="1096278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Déconstruction Serre N° 16 - Création Espace Pépinière Serre N° 15</a:t>
          </a:r>
        </a:p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Unité Expérimentale sur les Systèmes de Maraichers Agroécologiques</a:t>
          </a:r>
        </a:p>
        <a:p>
          <a:pPr algn="l"/>
          <a:endParaRPr sz="1400">
            <a:solidFill>
              <a:srgbClr val="848484"/>
            </a:solidFill>
            <a:latin typeface="MS Shell Dlg"/>
          </a:endParaRPr>
        </a:p>
        <a:p>
          <a:pPr algn="l"/>
          <a:endParaRPr sz="8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  - Route de Theza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66200 - ALENYA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5292000</xdr:colOff>
      <xdr:row>3</xdr:row>
      <xdr:rowOff>148336</xdr:rowOff>
    </xdr:from>
    <xdr:to>
      <xdr:col>0</xdr:col>
      <xdr:colOff>6192000</xdr:colOff>
      <xdr:row>5</xdr:row>
      <xdr:rowOff>4325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4052" y="719836"/>
          <a:ext cx="25" cy="7"/>
        </a:xfrm>
        <a:prstGeom prst="rect">
          <a:avLst/>
        </a:prstGeom>
      </xdr:spPr>
    </xdr:pic>
    <xdr:clientData/>
  </xdr:twoCellAnchor>
  <xdr:twoCellAnchor editAs="absolute">
    <xdr:from>
      <xdr:col>0</xdr:col>
      <xdr:colOff>5328000</xdr:colOff>
      <xdr:row>10</xdr:row>
      <xdr:rowOff>84624</xdr:rowOff>
    </xdr:from>
    <xdr:to>
      <xdr:col>0</xdr:col>
      <xdr:colOff>6192000</xdr:colOff>
      <xdr:row>11</xdr:row>
      <xdr:rowOff>122650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6296" y="1989624"/>
          <a:ext cx="24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936000</xdr:colOff>
      <xdr:row>23</xdr:row>
      <xdr:rowOff>116465</xdr:rowOff>
    </xdr:from>
    <xdr:to>
      <xdr:col>0</xdr:col>
      <xdr:colOff>6264000</xdr:colOff>
      <xdr:row>29</xdr:row>
      <xdr:rowOff>166474</xdr:rowOff>
    </xdr:to>
    <xdr:sp macro="" textlink="">
      <xdr:nvSpPr>
        <xdr:cNvPr id="8" name="Forme6"/>
        <xdr:cNvSpPr/>
      </xdr:nvSpPr>
      <xdr:spPr>
        <a:xfrm>
          <a:off x="951183" y="4497965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Arial"/>
            </a:rPr>
            <a:t>Lot N°03 MACROLOT 03 Electricité - Plomberies - Réfection nourrice chauffage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44</xdr:row>
      <xdr:rowOff>114157</xdr:rowOff>
    </xdr:from>
    <xdr:to>
      <xdr:col>0</xdr:col>
      <xdr:colOff>6444000</xdr:colOff>
      <xdr:row>47</xdr:row>
      <xdr:rowOff>10187</xdr:rowOff>
    </xdr:to>
    <xdr:sp macro="" textlink="">
      <xdr:nvSpPr>
        <xdr:cNvPr id="9" name="Forme7"/>
        <xdr:cNvSpPr/>
      </xdr:nvSpPr>
      <xdr:spPr>
        <a:xfrm>
          <a:off x="274070" y="8496157"/>
          <a:ext cx="6190748" cy="4675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MOE : CBIT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Portable : 06 81 26 09 78    Email : vincent.bardou@cbit.fr</a:t>
          </a:r>
        </a:p>
      </xdr:txBody>
    </xdr:sp>
    <xdr:clientData/>
  </xdr:twoCellAnchor>
  <xdr:twoCellAnchor editAs="absolute">
    <xdr:from>
      <xdr:col>0</xdr:col>
      <xdr:colOff>4860000</xdr:colOff>
      <xdr:row>47</xdr:row>
      <xdr:rowOff>106917</xdr:rowOff>
    </xdr:from>
    <xdr:to>
      <xdr:col>0</xdr:col>
      <xdr:colOff>6444000</xdr:colOff>
      <xdr:row>49</xdr:row>
      <xdr:rowOff>16109</xdr:rowOff>
    </xdr:to>
    <xdr:sp macro="" textlink="">
      <xdr:nvSpPr>
        <xdr:cNvPr id="10" name="Forme8"/>
        <xdr:cNvSpPr/>
      </xdr:nvSpPr>
      <xdr:spPr>
        <a:xfrm>
          <a:off x="4884887" y="9060417"/>
          <a:ext cx="1579930" cy="2901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02 décembre 2024</a:t>
          </a:r>
        </a:p>
      </xdr:txBody>
    </xdr:sp>
    <xdr:clientData/>
  </xdr:twoCellAnchor>
  <xdr:twoCellAnchor editAs="absolute">
    <xdr:from>
      <xdr:col>0</xdr:col>
      <xdr:colOff>5364000</xdr:colOff>
      <xdr:row>42</xdr:row>
      <xdr:rowOff>140478</xdr:rowOff>
    </xdr:from>
    <xdr:to>
      <xdr:col>0</xdr:col>
      <xdr:colOff>6480000</xdr:colOff>
      <xdr:row>43</xdr:row>
      <xdr:rowOff>175683</xdr:rowOff>
    </xdr:to>
    <xdr:sp macro="" textlink="">
      <xdr:nvSpPr>
        <xdr:cNvPr id="11" name="Forme9"/>
        <xdr:cNvSpPr/>
      </xdr:nvSpPr>
      <xdr:spPr>
        <a:xfrm>
          <a:off x="5368539" y="8141478"/>
          <a:ext cx="1112400" cy="225704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 V2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36000</xdr:colOff>
      <xdr:row>0</xdr:row>
      <xdr:rowOff>667996</xdr:rowOff>
    </xdr:to>
    <xdr:sp macro="" textlink="">
      <xdr:nvSpPr>
        <xdr:cNvPr id="3" name="Forme1"/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Déconstruction Serre N° 16 - Création Espace Pépinière Serre N° 15 Unité Expérimentale sur les Systèmes de Maraichers Agroécologiques -  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INRAE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SDAR Occitanie-Montpellier INRAE 0378 SDAR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N°03 MACROLOT 03 Electricité - Plomberies - Réfection nourrice chauffage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756000</xdr:colOff>
      <xdr:row>0</xdr:row>
      <xdr:rowOff>512648</xdr:rowOff>
    </xdr:to>
    <xdr:sp macro="" textlink="">
      <xdr:nvSpPr>
        <xdr:cNvPr id="4" name="Forme2"/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D.P.G.F</a:t>
          </a:r>
        </a:p>
      </xdr:txBody>
    </xdr:sp>
    <xdr:clientData/>
  </xdr:twoCellAnchor>
  <xdr:twoCellAnchor editAs="absolute">
    <xdr:from>
      <xdr:col>0</xdr:col>
      <xdr:colOff>0</xdr:colOff>
      <xdr:row>0</xdr:row>
      <xdr:rowOff>310890</xdr:rowOff>
    </xdr:from>
    <xdr:to>
      <xdr:col>0</xdr:col>
      <xdr:colOff>576000</xdr:colOff>
      <xdr:row>0</xdr:row>
      <xdr:rowOff>465849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35" y="310890"/>
          <a:ext cx="16" cy="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4F9EF-A97C-40A2-A46B-8B6441016A28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06C24-FE6F-4141-8D93-8A66F3F6221E}">
  <sheetPr>
    <pageSetUpPr fitToPage="1"/>
  </sheetPr>
  <dimension ref="A1:ZZ200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6.599999999999994" customHeight="1" x14ac:dyDescent="0.25">
      <c r="A1" s="39"/>
      <c r="B1" s="40"/>
      <c r="C1" s="40"/>
      <c r="D1" s="40"/>
      <c r="E1" s="40"/>
      <c r="F1" s="41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36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/>
    </row>
    <row r="5" spans="1:702" ht="15.75" x14ac:dyDescent="0.25">
      <c r="A5" s="15"/>
      <c r="B5" s="16" t="s">
        <v>6</v>
      </c>
      <c r="C5" s="12"/>
      <c r="D5" s="12"/>
      <c r="E5" s="12"/>
      <c r="F5" s="13"/>
      <c r="ZY5" t="s">
        <v>7</v>
      </c>
      <c r="ZZ5" s="14"/>
    </row>
    <row r="6" spans="1:702" x14ac:dyDescent="0.25">
      <c r="A6" s="17"/>
      <c r="B6" s="18" t="s">
        <v>8</v>
      </c>
      <c r="C6" s="12"/>
      <c r="D6" s="12"/>
      <c r="E6" s="12"/>
      <c r="F6" s="13"/>
      <c r="ZY6" t="s">
        <v>9</v>
      </c>
      <c r="ZZ6" s="14"/>
    </row>
    <row r="7" spans="1:702" x14ac:dyDescent="0.25">
      <c r="A7" s="19" t="s">
        <v>10</v>
      </c>
      <c r="B7" s="20" t="s">
        <v>11</v>
      </c>
      <c r="C7" s="21" t="s">
        <v>12</v>
      </c>
      <c r="D7" s="22"/>
      <c r="E7" s="23"/>
      <c r="F7" s="24">
        <f>ROUND(D7*E7,2)</f>
        <v>0</v>
      </c>
      <c r="ZY7" t="s">
        <v>13</v>
      </c>
      <c r="ZZ7" s="14" t="s">
        <v>14</v>
      </c>
    </row>
    <row r="8" spans="1:702" x14ac:dyDescent="0.25">
      <c r="A8" s="25"/>
      <c r="B8" s="26" t="s">
        <v>15</v>
      </c>
      <c r="C8" s="12"/>
      <c r="D8" s="12"/>
      <c r="E8" s="12"/>
      <c r="F8" s="13"/>
    </row>
    <row r="9" spans="1:702" ht="25.5" x14ac:dyDescent="0.25">
      <c r="A9" s="25"/>
      <c r="B9" s="27" t="s">
        <v>16</v>
      </c>
      <c r="C9" s="12"/>
      <c r="D9" s="12"/>
      <c r="E9" s="12"/>
      <c r="F9" s="13"/>
    </row>
    <row r="10" spans="1:702" x14ac:dyDescent="0.25">
      <c r="A10" s="25"/>
      <c r="B10" s="27"/>
      <c r="C10" s="12"/>
      <c r="D10" s="12"/>
      <c r="E10" s="12"/>
      <c r="F10" s="13"/>
    </row>
    <row r="11" spans="1:702" ht="25.5" x14ac:dyDescent="0.25">
      <c r="A11" s="19" t="s">
        <v>17</v>
      </c>
      <c r="B11" s="20" t="s">
        <v>18</v>
      </c>
      <c r="C11" s="21" t="s">
        <v>19</v>
      </c>
      <c r="D11" s="22"/>
      <c r="E11" s="23"/>
      <c r="F11" s="24">
        <f>ROUND(D11*E11,2)</f>
        <v>0</v>
      </c>
      <c r="ZY11" t="s">
        <v>20</v>
      </c>
      <c r="ZZ11" s="14" t="s">
        <v>21</v>
      </c>
    </row>
    <row r="12" spans="1:702" x14ac:dyDescent="0.25">
      <c r="A12" s="25"/>
      <c r="B12" s="26" t="s">
        <v>22</v>
      </c>
      <c r="C12" s="12"/>
      <c r="D12" s="12"/>
      <c r="E12" s="12"/>
      <c r="F12" s="13"/>
    </row>
    <row r="13" spans="1:702" x14ac:dyDescent="0.25">
      <c r="A13" s="25"/>
      <c r="B13" s="27" t="s">
        <v>23</v>
      </c>
      <c r="C13" s="12"/>
      <c r="D13" s="12"/>
      <c r="E13" s="12"/>
      <c r="F13" s="13"/>
    </row>
    <row r="14" spans="1:702" x14ac:dyDescent="0.25">
      <c r="A14" s="25"/>
      <c r="B14" s="27"/>
      <c r="C14" s="12"/>
      <c r="D14" s="12"/>
      <c r="E14" s="12"/>
      <c r="F14" s="13"/>
    </row>
    <row r="15" spans="1:702" x14ac:dyDescent="0.25">
      <c r="A15" s="19" t="s">
        <v>24</v>
      </c>
      <c r="B15" s="20" t="s">
        <v>25</v>
      </c>
      <c r="C15" s="21" t="s">
        <v>26</v>
      </c>
      <c r="D15" s="22"/>
      <c r="E15" s="23"/>
      <c r="F15" s="24">
        <f>ROUND(D15*E15,2)</f>
        <v>0</v>
      </c>
      <c r="ZY15" t="s">
        <v>27</v>
      </c>
      <c r="ZZ15" s="14" t="s">
        <v>28</v>
      </c>
    </row>
    <row r="16" spans="1:702" x14ac:dyDescent="0.25">
      <c r="A16" s="25"/>
      <c r="B16" s="26" t="s">
        <v>29</v>
      </c>
      <c r="C16" s="12"/>
      <c r="D16" s="12"/>
      <c r="E16" s="12"/>
      <c r="F16" s="13"/>
    </row>
    <row r="17" spans="1:702" ht="25.5" x14ac:dyDescent="0.25">
      <c r="A17" s="25"/>
      <c r="B17" s="27" t="s">
        <v>30</v>
      </c>
      <c r="C17" s="12"/>
      <c r="D17" s="12"/>
      <c r="E17" s="12"/>
      <c r="F17" s="13"/>
    </row>
    <row r="18" spans="1:702" x14ac:dyDescent="0.25">
      <c r="A18" s="25"/>
      <c r="B18" s="27"/>
      <c r="C18" s="12"/>
      <c r="D18" s="12"/>
      <c r="E18" s="12"/>
      <c r="F18" s="13"/>
    </row>
    <row r="19" spans="1:702" ht="18" x14ac:dyDescent="0.25">
      <c r="A19" s="10"/>
      <c r="B19" s="11" t="s">
        <v>31</v>
      </c>
      <c r="C19" s="12"/>
      <c r="D19" s="12"/>
      <c r="E19" s="12"/>
      <c r="F19" s="13"/>
      <c r="ZY19" t="s">
        <v>32</v>
      </c>
      <c r="ZZ19" s="14"/>
    </row>
    <row r="20" spans="1:702" ht="31.5" x14ac:dyDescent="0.25">
      <c r="A20" s="15"/>
      <c r="B20" s="16" t="s">
        <v>33</v>
      </c>
      <c r="C20" s="12"/>
      <c r="D20" s="12"/>
      <c r="E20" s="12"/>
      <c r="F20" s="13"/>
      <c r="ZY20" t="s">
        <v>34</v>
      </c>
      <c r="ZZ20" s="14"/>
    </row>
    <row r="21" spans="1:702" x14ac:dyDescent="0.25">
      <c r="A21" s="17"/>
      <c r="B21" s="18" t="s">
        <v>35</v>
      </c>
      <c r="C21" s="12"/>
      <c r="D21" s="12"/>
      <c r="E21" s="12"/>
      <c r="F21" s="13"/>
      <c r="ZY21" t="s">
        <v>36</v>
      </c>
      <c r="ZZ21" s="14"/>
    </row>
    <row r="22" spans="1:702" ht="25.5" x14ac:dyDescent="0.25">
      <c r="A22" s="28"/>
      <c r="B22" s="29" t="s">
        <v>37</v>
      </c>
      <c r="C22" s="12"/>
      <c r="D22" s="12"/>
      <c r="E22" s="12"/>
      <c r="F22" s="13"/>
      <c r="ZY22" t="s">
        <v>38</v>
      </c>
      <c r="ZZ22" s="14"/>
    </row>
    <row r="23" spans="1:702" x14ac:dyDescent="0.25">
      <c r="A23" s="19" t="s">
        <v>39</v>
      </c>
      <c r="B23" s="20" t="s">
        <v>40</v>
      </c>
      <c r="C23" s="21" t="s">
        <v>41</v>
      </c>
      <c r="D23" s="23"/>
      <c r="E23" s="23"/>
      <c r="F23" s="24">
        <f>ROUND(D23*E23,2)</f>
        <v>0</v>
      </c>
      <c r="ZY23" t="s">
        <v>42</v>
      </c>
      <c r="ZZ23" s="14" t="s">
        <v>43</v>
      </c>
    </row>
    <row r="24" spans="1:702" x14ac:dyDescent="0.25">
      <c r="A24" s="25"/>
      <c r="B24" s="26" t="s">
        <v>44</v>
      </c>
      <c r="C24" s="12"/>
      <c r="D24" s="12"/>
      <c r="E24" s="12"/>
      <c r="F24" s="13"/>
    </row>
    <row r="25" spans="1:702" x14ac:dyDescent="0.25">
      <c r="A25" s="25"/>
      <c r="B25" s="27" t="s">
        <v>45</v>
      </c>
      <c r="C25" s="12"/>
      <c r="D25" s="12"/>
      <c r="E25" s="12"/>
      <c r="F25" s="13"/>
    </row>
    <row r="26" spans="1:702" x14ac:dyDescent="0.25">
      <c r="A26" s="25"/>
      <c r="B26" s="27"/>
      <c r="C26" s="12"/>
      <c r="D26" s="12"/>
      <c r="E26" s="12"/>
      <c r="F26" s="13"/>
    </row>
    <row r="27" spans="1:702" x14ac:dyDescent="0.25">
      <c r="A27" s="28"/>
      <c r="B27" s="29" t="s">
        <v>46</v>
      </c>
      <c r="C27" s="12"/>
      <c r="D27" s="12"/>
      <c r="E27" s="12"/>
      <c r="F27" s="13"/>
      <c r="ZY27" t="s">
        <v>47</v>
      </c>
      <c r="ZZ27" s="14"/>
    </row>
    <row r="28" spans="1:702" x14ac:dyDescent="0.25">
      <c r="A28" s="19" t="s">
        <v>48</v>
      </c>
      <c r="B28" s="20" t="s">
        <v>49</v>
      </c>
      <c r="C28" s="21" t="s">
        <v>50</v>
      </c>
      <c r="D28" s="22"/>
      <c r="E28" s="23"/>
      <c r="F28" s="24">
        <f>ROUND(D28*E28,2)</f>
        <v>0</v>
      </c>
      <c r="ZY28" t="s">
        <v>51</v>
      </c>
      <c r="ZZ28" s="14" t="s">
        <v>52</v>
      </c>
    </row>
    <row r="29" spans="1:702" x14ac:dyDescent="0.25">
      <c r="A29" s="25"/>
      <c r="B29" s="26" t="s">
        <v>53</v>
      </c>
      <c r="C29" s="12"/>
      <c r="D29" s="12"/>
      <c r="E29" s="12"/>
      <c r="F29" s="13"/>
    </row>
    <row r="30" spans="1:702" x14ac:dyDescent="0.25">
      <c r="A30" s="25"/>
      <c r="B30" s="27" t="s">
        <v>54</v>
      </c>
      <c r="C30" s="12"/>
      <c r="D30" s="12"/>
      <c r="E30" s="12"/>
      <c r="F30" s="13"/>
    </row>
    <row r="31" spans="1:702" x14ac:dyDescent="0.25">
      <c r="A31" s="25"/>
      <c r="B31" s="27"/>
      <c r="C31" s="12"/>
      <c r="D31" s="12"/>
      <c r="E31" s="12"/>
      <c r="F31" s="13"/>
    </row>
    <row r="32" spans="1:702" x14ac:dyDescent="0.25">
      <c r="A32" s="28"/>
      <c r="B32" s="29" t="s">
        <v>55</v>
      </c>
      <c r="C32" s="12"/>
      <c r="D32" s="12"/>
      <c r="E32" s="12"/>
      <c r="F32" s="13"/>
      <c r="ZY32" t="s">
        <v>56</v>
      </c>
      <c r="ZZ32" s="14"/>
    </row>
    <row r="33" spans="1:702" ht="25.5" x14ac:dyDescent="0.25">
      <c r="A33" s="19" t="s">
        <v>57</v>
      </c>
      <c r="B33" s="20" t="s">
        <v>58</v>
      </c>
      <c r="C33" s="21" t="s">
        <v>59</v>
      </c>
      <c r="D33" s="22"/>
      <c r="E33" s="23"/>
      <c r="F33" s="24">
        <f>ROUND(D33*E33,2)</f>
        <v>0</v>
      </c>
      <c r="ZY33" t="s">
        <v>60</v>
      </c>
      <c r="ZZ33" s="14" t="s">
        <v>61</v>
      </c>
    </row>
    <row r="34" spans="1:702" x14ac:dyDescent="0.25">
      <c r="A34" s="25"/>
      <c r="B34" s="26" t="s">
        <v>62</v>
      </c>
      <c r="C34" s="12"/>
      <c r="D34" s="12"/>
      <c r="E34" s="12"/>
      <c r="F34" s="13"/>
    </row>
    <row r="35" spans="1:702" x14ac:dyDescent="0.25">
      <c r="A35" s="25"/>
      <c r="B35" s="27" t="s">
        <v>63</v>
      </c>
      <c r="C35" s="12"/>
      <c r="D35" s="12"/>
      <c r="E35" s="12"/>
      <c r="F35" s="13"/>
    </row>
    <row r="36" spans="1:702" x14ac:dyDescent="0.25">
      <c r="A36" s="25"/>
      <c r="B36" s="27"/>
      <c r="C36" s="12"/>
      <c r="D36" s="12"/>
      <c r="E36" s="12"/>
      <c r="F36" s="13"/>
    </row>
    <row r="37" spans="1:702" x14ac:dyDescent="0.25">
      <c r="A37" s="17"/>
      <c r="B37" s="18" t="s">
        <v>64</v>
      </c>
      <c r="C37" s="12"/>
      <c r="D37" s="12"/>
      <c r="E37" s="12"/>
      <c r="F37" s="13"/>
      <c r="ZY37" t="s">
        <v>65</v>
      </c>
      <c r="ZZ37" s="14"/>
    </row>
    <row r="38" spans="1:702" x14ac:dyDescent="0.25">
      <c r="A38" s="19" t="s">
        <v>66</v>
      </c>
      <c r="B38" s="20" t="s">
        <v>67</v>
      </c>
      <c r="C38" s="21" t="s">
        <v>68</v>
      </c>
      <c r="D38" s="23"/>
      <c r="E38" s="23"/>
      <c r="F38" s="24">
        <f>ROUND(D38*E38,2)</f>
        <v>0</v>
      </c>
      <c r="ZY38" t="s">
        <v>69</v>
      </c>
      <c r="ZZ38" s="14" t="s">
        <v>70</v>
      </c>
    </row>
    <row r="39" spans="1:702" x14ac:dyDescent="0.25">
      <c r="A39" s="25"/>
      <c r="B39" s="26" t="s">
        <v>71</v>
      </c>
      <c r="C39" s="12"/>
      <c r="D39" s="12"/>
      <c r="E39" s="12"/>
      <c r="F39" s="13"/>
    </row>
    <row r="40" spans="1:702" x14ac:dyDescent="0.25">
      <c r="A40" s="25"/>
      <c r="B40" s="27" t="s">
        <v>72</v>
      </c>
      <c r="C40" s="12"/>
      <c r="D40" s="12"/>
      <c r="E40" s="12"/>
      <c r="F40" s="13"/>
    </row>
    <row r="41" spans="1:702" x14ac:dyDescent="0.25">
      <c r="A41" s="25"/>
      <c r="B41" s="27"/>
      <c r="C41" s="12"/>
      <c r="D41" s="12"/>
      <c r="E41" s="12"/>
      <c r="F41" s="13"/>
    </row>
    <row r="42" spans="1:702" ht="18" x14ac:dyDescent="0.25">
      <c r="A42" s="10"/>
      <c r="B42" s="11" t="s">
        <v>73</v>
      </c>
      <c r="C42" s="12"/>
      <c r="D42" s="12"/>
      <c r="E42" s="12"/>
      <c r="F42" s="13"/>
      <c r="ZY42" t="s">
        <v>74</v>
      </c>
      <c r="ZZ42" s="14" t="s">
        <v>75</v>
      </c>
    </row>
    <row r="43" spans="1:702" ht="31.5" x14ac:dyDescent="0.25">
      <c r="A43" s="15"/>
      <c r="B43" s="16" t="s">
        <v>76</v>
      </c>
      <c r="C43" s="12"/>
      <c r="D43" s="12"/>
      <c r="E43" s="12"/>
      <c r="F43" s="13"/>
      <c r="ZY43" t="s">
        <v>77</v>
      </c>
      <c r="ZZ43" s="14"/>
    </row>
    <row r="44" spans="1:702" x14ac:dyDescent="0.25">
      <c r="A44" s="17"/>
      <c r="B44" s="18" t="s">
        <v>78</v>
      </c>
      <c r="C44" s="12"/>
      <c r="D44" s="12"/>
      <c r="E44" s="12"/>
      <c r="F44" s="13"/>
      <c r="ZY44" t="s">
        <v>79</v>
      </c>
      <c r="ZZ44" s="14"/>
    </row>
    <row r="45" spans="1:702" x14ac:dyDescent="0.25">
      <c r="A45" s="28"/>
      <c r="B45" s="29" t="s">
        <v>80</v>
      </c>
      <c r="C45" s="12"/>
      <c r="D45" s="12"/>
      <c r="E45" s="12"/>
      <c r="F45" s="13"/>
      <c r="ZY45" t="s">
        <v>81</v>
      </c>
      <c r="ZZ45" s="14"/>
    </row>
    <row r="46" spans="1:702" x14ac:dyDescent="0.25">
      <c r="A46" s="19" t="s">
        <v>82</v>
      </c>
      <c r="B46" s="20" t="s">
        <v>83</v>
      </c>
      <c r="C46" s="21" t="s">
        <v>84</v>
      </c>
      <c r="D46" s="22"/>
      <c r="E46" s="23"/>
      <c r="F46" s="24">
        <f>ROUND(D46*E46,2)</f>
        <v>0</v>
      </c>
      <c r="ZY46" t="s">
        <v>85</v>
      </c>
      <c r="ZZ46" s="14" t="s">
        <v>86</v>
      </c>
    </row>
    <row r="47" spans="1:702" x14ac:dyDescent="0.25">
      <c r="A47" s="19" t="s">
        <v>87</v>
      </c>
      <c r="B47" s="20" t="s">
        <v>88</v>
      </c>
      <c r="C47" s="21" t="s">
        <v>89</v>
      </c>
      <c r="D47" s="22"/>
      <c r="E47" s="23"/>
      <c r="F47" s="24">
        <f>ROUND(D47*E47,2)</f>
        <v>0</v>
      </c>
      <c r="ZY47" t="s">
        <v>90</v>
      </c>
      <c r="ZZ47" s="14" t="s">
        <v>91</v>
      </c>
    </row>
    <row r="48" spans="1:702" x14ac:dyDescent="0.25">
      <c r="A48" s="19" t="s">
        <v>92</v>
      </c>
      <c r="B48" s="20" t="s">
        <v>93</v>
      </c>
      <c r="C48" s="21" t="s">
        <v>94</v>
      </c>
      <c r="D48" s="22"/>
      <c r="E48" s="23"/>
      <c r="F48" s="24">
        <f>ROUND(D48*E48,2)</f>
        <v>0</v>
      </c>
      <c r="ZY48" t="s">
        <v>95</v>
      </c>
      <c r="ZZ48" s="14" t="s">
        <v>96</v>
      </c>
    </row>
    <row r="49" spans="1:702" x14ac:dyDescent="0.25">
      <c r="A49" s="19" t="s">
        <v>97</v>
      </c>
      <c r="B49" s="20" t="s">
        <v>98</v>
      </c>
      <c r="C49" s="21" t="s">
        <v>99</v>
      </c>
      <c r="D49" s="22"/>
      <c r="E49" s="23"/>
      <c r="F49" s="24">
        <f>ROUND(D49*E49,2)</f>
        <v>0</v>
      </c>
      <c r="ZY49" t="s">
        <v>100</v>
      </c>
      <c r="ZZ49" s="14" t="s">
        <v>101</v>
      </c>
    </row>
    <row r="50" spans="1:702" x14ac:dyDescent="0.25">
      <c r="A50" s="28"/>
      <c r="B50" s="29" t="s">
        <v>102</v>
      </c>
      <c r="C50" s="12"/>
      <c r="D50" s="12"/>
      <c r="E50" s="12"/>
      <c r="F50" s="13"/>
      <c r="ZY50" t="s">
        <v>103</v>
      </c>
      <c r="ZZ50" s="14"/>
    </row>
    <row r="51" spans="1:702" x14ac:dyDescent="0.25">
      <c r="A51" s="19" t="s">
        <v>104</v>
      </c>
      <c r="B51" s="20" t="s">
        <v>105</v>
      </c>
      <c r="C51" s="21" t="s">
        <v>106</v>
      </c>
      <c r="D51" s="22"/>
      <c r="E51" s="23"/>
      <c r="F51" s="24">
        <f>ROUND(D51*E51,2)</f>
        <v>0</v>
      </c>
      <c r="ZY51" t="s">
        <v>107</v>
      </c>
      <c r="ZZ51" s="14" t="s">
        <v>108</v>
      </c>
    </row>
    <row r="52" spans="1:702" x14ac:dyDescent="0.25">
      <c r="A52" s="28"/>
      <c r="B52" s="29" t="s">
        <v>109</v>
      </c>
      <c r="C52" s="12"/>
      <c r="D52" s="12"/>
      <c r="E52" s="12"/>
      <c r="F52" s="13"/>
      <c r="ZY52" t="s">
        <v>110</v>
      </c>
      <c r="ZZ52" s="14"/>
    </row>
    <row r="53" spans="1:702" x14ac:dyDescent="0.25">
      <c r="A53" s="19" t="s">
        <v>111</v>
      </c>
      <c r="B53" s="20" t="s">
        <v>112</v>
      </c>
      <c r="C53" s="21" t="s">
        <v>113</v>
      </c>
      <c r="D53" s="22"/>
      <c r="E53" s="23"/>
      <c r="F53" s="24">
        <f>ROUND(D53*E53,2)</f>
        <v>0</v>
      </c>
      <c r="ZY53" t="s">
        <v>114</v>
      </c>
      <c r="ZZ53" s="14" t="s">
        <v>115</v>
      </c>
    </row>
    <row r="54" spans="1:702" x14ac:dyDescent="0.25">
      <c r="A54" s="28"/>
      <c r="B54" s="29" t="s">
        <v>116</v>
      </c>
      <c r="C54" s="12"/>
      <c r="D54" s="12"/>
      <c r="E54" s="12"/>
      <c r="F54" s="13"/>
      <c r="ZY54" t="s">
        <v>117</v>
      </c>
      <c r="ZZ54" s="14"/>
    </row>
    <row r="55" spans="1:702" x14ac:dyDescent="0.25">
      <c r="A55" s="19" t="s">
        <v>118</v>
      </c>
      <c r="B55" s="20" t="s">
        <v>119</v>
      </c>
      <c r="C55" s="21" t="s">
        <v>120</v>
      </c>
      <c r="D55" s="22"/>
      <c r="E55" s="23"/>
      <c r="F55" s="24">
        <f t="shared" ref="F55:F63" si="0">ROUND(D55*E55,2)</f>
        <v>0</v>
      </c>
      <c r="ZY55" t="s">
        <v>121</v>
      </c>
      <c r="ZZ55" s="14" t="s">
        <v>122</v>
      </c>
    </row>
    <row r="56" spans="1:702" x14ac:dyDescent="0.25">
      <c r="A56" s="19" t="s">
        <v>123</v>
      </c>
      <c r="B56" s="20" t="s">
        <v>124</v>
      </c>
      <c r="C56" s="21" t="s">
        <v>125</v>
      </c>
      <c r="D56" s="22"/>
      <c r="E56" s="23"/>
      <c r="F56" s="24">
        <f t="shared" si="0"/>
        <v>0</v>
      </c>
      <c r="ZY56" t="s">
        <v>126</v>
      </c>
      <c r="ZZ56" s="14" t="s">
        <v>127</v>
      </c>
    </row>
    <row r="57" spans="1:702" x14ac:dyDescent="0.25">
      <c r="A57" s="19" t="s">
        <v>128</v>
      </c>
      <c r="B57" s="20" t="s">
        <v>129</v>
      </c>
      <c r="C57" s="21" t="s">
        <v>130</v>
      </c>
      <c r="D57" s="22"/>
      <c r="E57" s="23"/>
      <c r="F57" s="24">
        <f t="shared" si="0"/>
        <v>0</v>
      </c>
      <c r="ZY57" t="s">
        <v>131</v>
      </c>
      <c r="ZZ57" s="14" t="s">
        <v>132</v>
      </c>
    </row>
    <row r="58" spans="1:702" x14ac:dyDescent="0.25">
      <c r="A58" s="19" t="s">
        <v>133</v>
      </c>
      <c r="B58" s="20" t="s">
        <v>134</v>
      </c>
      <c r="C58" s="21" t="s">
        <v>135</v>
      </c>
      <c r="D58" s="22"/>
      <c r="E58" s="23"/>
      <c r="F58" s="24">
        <f t="shared" si="0"/>
        <v>0</v>
      </c>
      <c r="ZY58" t="s">
        <v>136</v>
      </c>
      <c r="ZZ58" s="14" t="s">
        <v>137</v>
      </c>
    </row>
    <row r="59" spans="1:702" x14ac:dyDescent="0.25">
      <c r="A59" s="19" t="s">
        <v>138</v>
      </c>
      <c r="B59" s="20" t="s">
        <v>139</v>
      </c>
      <c r="C59" s="21" t="s">
        <v>140</v>
      </c>
      <c r="D59" s="22"/>
      <c r="E59" s="23"/>
      <c r="F59" s="24">
        <f t="shared" si="0"/>
        <v>0</v>
      </c>
      <c r="ZY59" t="s">
        <v>141</v>
      </c>
      <c r="ZZ59" s="14" t="s">
        <v>142</v>
      </c>
    </row>
    <row r="60" spans="1:702" x14ac:dyDescent="0.25">
      <c r="A60" s="19" t="s">
        <v>143</v>
      </c>
      <c r="B60" s="20" t="s">
        <v>144</v>
      </c>
      <c r="C60" s="21" t="s">
        <v>145</v>
      </c>
      <c r="D60" s="22"/>
      <c r="E60" s="23"/>
      <c r="F60" s="24">
        <f t="shared" si="0"/>
        <v>0</v>
      </c>
      <c r="ZY60" t="s">
        <v>146</v>
      </c>
      <c r="ZZ60" s="14" t="s">
        <v>147</v>
      </c>
    </row>
    <row r="61" spans="1:702" x14ac:dyDescent="0.25">
      <c r="A61" s="19" t="s">
        <v>148</v>
      </c>
      <c r="B61" s="20" t="s">
        <v>149</v>
      </c>
      <c r="C61" s="21" t="s">
        <v>150</v>
      </c>
      <c r="D61" s="22"/>
      <c r="E61" s="23"/>
      <c r="F61" s="24">
        <f t="shared" si="0"/>
        <v>0</v>
      </c>
      <c r="ZY61" t="s">
        <v>151</v>
      </c>
      <c r="ZZ61" s="14" t="s">
        <v>152</v>
      </c>
    </row>
    <row r="62" spans="1:702" x14ac:dyDescent="0.25">
      <c r="A62" s="19" t="s">
        <v>153</v>
      </c>
      <c r="B62" s="20" t="s">
        <v>154</v>
      </c>
      <c r="C62" s="21" t="s">
        <v>155</v>
      </c>
      <c r="D62" s="22"/>
      <c r="E62" s="23"/>
      <c r="F62" s="24">
        <f t="shared" si="0"/>
        <v>0</v>
      </c>
      <c r="ZY62" t="s">
        <v>156</v>
      </c>
      <c r="ZZ62" s="14" t="s">
        <v>157</v>
      </c>
    </row>
    <row r="63" spans="1:702" x14ac:dyDescent="0.25">
      <c r="A63" s="19" t="s">
        <v>158</v>
      </c>
      <c r="B63" s="20" t="s">
        <v>159</v>
      </c>
      <c r="C63" s="21" t="s">
        <v>160</v>
      </c>
      <c r="D63" s="22"/>
      <c r="E63" s="23"/>
      <c r="F63" s="24">
        <f t="shared" si="0"/>
        <v>0</v>
      </c>
      <c r="ZY63" t="s">
        <v>161</v>
      </c>
      <c r="ZZ63" s="14" t="s">
        <v>162</v>
      </c>
    </row>
    <row r="64" spans="1:702" x14ac:dyDescent="0.25">
      <c r="A64" s="28"/>
      <c r="B64" s="29" t="s">
        <v>163</v>
      </c>
      <c r="C64" s="12"/>
      <c r="D64" s="12"/>
      <c r="E64" s="12"/>
      <c r="F64" s="13"/>
      <c r="ZY64" t="s">
        <v>164</v>
      </c>
      <c r="ZZ64" s="14"/>
    </row>
    <row r="65" spans="1:702" x14ac:dyDescent="0.25">
      <c r="A65" s="28"/>
      <c r="B65" s="29" t="s">
        <v>165</v>
      </c>
      <c r="C65" s="12"/>
      <c r="D65" s="12"/>
      <c r="E65" s="12"/>
      <c r="F65" s="13"/>
      <c r="ZY65" t="s">
        <v>166</v>
      </c>
      <c r="ZZ65" s="14"/>
    </row>
    <row r="66" spans="1:702" x14ac:dyDescent="0.25">
      <c r="A66" s="19" t="s">
        <v>167</v>
      </c>
      <c r="B66" s="20" t="s">
        <v>168</v>
      </c>
      <c r="C66" s="21" t="s">
        <v>169</v>
      </c>
      <c r="D66" s="22"/>
      <c r="E66" s="23"/>
      <c r="F66" s="24">
        <f>ROUND(D66*E66,2)</f>
        <v>0</v>
      </c>
      <c r="ZY66" t="s">
        <v>170</v>
      </c>
      <c r="ZZ66" s="14" t="s">
        <v>171</v>
      </c>
    </row>
    <row r="67" spans="1:702" x14ac:dyDescent="0.25">
      <c r="A67" s="19" t="s">
        <v>172</v>
      </c>
      <c r="B67" s="20" t="s">
        <v>173</v>
      </c>
      <c r="C67" s="21" t="s">
        <v>174</v>
      </c>
      <c r="D67" s="22"/>
      <c r="E67" s="23"/>
      <c r="F67" s="24">
        <f>ROUND(D67*E67,2)</f>
        <v>0</v>
      </c>
      <c r="ZY67" t="s">
        <v>175</v>
      </c>
      <c r="ZZ67" s="14" t="s">
        <v>176</v>
      </c>
    </row>
    <row r="68" spans="1:702" x14ac:dyDescent="0.25">
      <c r="A68" s="19" t="s">
        <v>177</v>
      </c>
      <c r="B68" s="20" t="s">
        <v>178</v>
      </c>
      <c r="C68" s="21" t="s">
        <v>179</v>
      </c>
      <c r="D68" s="22"/>
      <c r="E68" s="23"/>
      <c r="F68" s="24">
        <f>ROUND(D68*E68,2)</f>
        <v>0</v>
      </c>
      <c r="ZY68" t="s">
        <v>180</v>
      </c>
      <c r="ZZ68" s="14" t="s">
        <v>181</v>
      </c>
    </row>
    <row r="69" spans="1:702" x14ac:dyDescent="0.25">
      <c r="A69" s="19" t="s">
        <v>182</v>
      </c>
      <c r="B69" s="20" t="s">
        <v>183</v>
      </c>
      <c r="C69" s="21" t="s">
        <v>184</v>
      </c>
      <c r="D69" s="22"/>
      <c r="E69" s="23"/>
      <c r="F69" s="24">
        <f>ROUND(D69*E69,2)</f>
        <v>0</v>
      </c>
      <c r="ZY69" t="s">
        <v>185</v>
      </c>
      <c r="ZZ69" s="14" t="s">
        <v>186</v>
      </c>
    </row>
    <row r="70" spans="1:702" x14ac:dyDescent="0.25">
      <c r="A70" s="28"/>
      <c r="B70" s="29" t="s">
        <v>187</v>
      </c>
      <c r="C70" s="12"/>
      <c r="D70" s="12"/>
      <c r="E70" s="12"/>
      <c r="F70" s="13"/>
      <c r="ZY70" t="s">
        <v>188</v>
      </c>
      <c r="ZZ70" s="14"/>
    </row>
    <row r="71" spans="1:702" x14ac:dyDescent="0.25">
      <c r="A71" s="28"/>
      <c r="B71" s="29" t="s">
        <v>189</v>
      </c>
      <c r="C71" s="12"/>
      <c r="D71" s="12"/>
      <c r="E71" s="12"/>
      <c r="F71" s="13"/>
      <c r="ZY71" t="s">
        <v>190</v>
      </c>
      <c r="ZZ71" s="14"/>
    </row>
    <row r="72" spans="1:702" x14ac:dyDescent="0.25">
      <c r="A72" s="19" t="s">
        <v>191</v>
      </c>
      <c r="B72" s="20" t="s">
        <v>192</v>
      </c>
      <c r="C72" s="21" t="s">
        <v>193</v>
      </c>
      <c r="D72" s="22"/>
      <c r="E72" s="23"/>
      <c r="F72" s="24">
        <f>ROUND(D72*E72,2)</f>
        <v>0</v>
      </c>
      <c r="ZY72" t="s">
        <v>194</v>
      </c>
      <c r="ZZ72" s="14" t="s">
        <v>195</v>
      </c>
    </row>
    <row r="73" spans="1:702" ht="25.5" x14ac:dyDescent="0.25">
      <c r="A73" s="19" t="s">
        <v>196</v>
      </c>
      <c r="B73" s="20" t="s">
        <v>197</v>
      </c>
      <c r="C73" s="21" t="s">
        <v>198</v>
      </c>
      <c r="D73" s="22"/>
      <c r="E73" s="23"/>
      <c r="F73" s="24">
        <f>ROUND(D73*E73,2)</f>
        <v>0</v>
      </c>
      <c r="ZY73" t="s">
        <v>199</v>
      </c>
      <c r="ZZ73" s="14" t="s">
        <v>200</v>
      </c>
    </row>
    <row r="74" spans="1:702" x14ac:dyDescent="0.25">
      <c r="A74" s="19" t="s">
        <v>201</v>
      </c>
      <c r="B74" s="20" t="s">
        <v>202</v>
      </c>
      <c r="C74" s="21" t="s">
        <v>203</v>
      </c>
      <c r="D74" s="22"/>
      <c r="E74" s="23"/>
      <c r="F74" s="24">
        <f>ROUND(D74*E74,2)</f>
        <v>0</v>
      </c>
      <c r="ZY74" t="s">
        <v>204</v>
      </c>
      <c r="ZZ74" s="14" t="s">
        <v>205</v>
      </c>
    </row>
    <row r="75" spans="1:702" x14ac:dyDescent="0.25">
      <c r="A75" s="19" t="s">
        <v>206</v>
      </c>
      <c r="B75" s="20" t="s">
        <v>207</v>
      </c>
      <c r="C75" s="21" t="s">
        <v>208</v>
      </c>
      <c r="D75" s="22"/>
      <c r="E75" s="23"/>
      <c r="F75" s="24">
        <f>ROUND(D75*E75,2)</f>
        <v>0</v>
      </c>
      <c r="ZY75" t="s">
        <v>209</v>
      </c>
      <c r="ZZ75" s="14" t="s">
        <v>210</v>
      </c>
    </row>
    <row r="76" spans="1:702" x14ac:dyDescent="0.25">
      <c r="A76" s="19" t="s">
        <v>211</v>
      </c>
      <c r="B76" s="20" t="s">
        <v>212</v>
      </c>
      <c r="C76" s="21" t="s">
        <v>213</v>
      </c>
      <c r="D76" s="22"/>
      <c r="E76" s="23"/>
      <c r="F76" s="24">
        <f>ROUND(D76*E76,2)</f>
        <v>0</v>
      </c>
      <c r="ZY76" t="s">
        <v>214</v>
      </c>
      <c r="ZZ76" s="14" t="s">
        <v>215</v>
      </c>
    </row>
    <row r="77" spans="1:702" ht="24" x14ac:dyDescent="0.25">
      <c r="A77" s="17"/>
      <c r="B77" s="18" t="s">
        <v>216</v>
      </c>
      <c r="C77" s="12"/>
      <c r="D77" s="12"/>
      <c r="E77" s="12"/>
      <c r="F77" s="13"/>
      <c r="ZY77" t="s">
        <v>217</v>
      </c>
      <c r="ZZ77" s="14"/>
    </row>
    <row r="78" spans="1:702" x14ac:dyDescent="0.25">
      <c r="A78" s="28"/>
      <c r="B78" s="29" t="s">
        <v>218</v>
      </c>
      <c r="C78" s="12"/>
      <c r="D78" s="12"/>
      <c r="E78" s="12"/>
      <c r="F78" s="13"/>
      <c r="ZY78" t="s">
        <v>219</v>
      </c>
      <c r="ZZ78" s="14"/>
    </row>
    <row r="79" spans="1:702" x14ac:dyDescent="0.25">
      <c r="A79" s="19" t="s">
        <v>220</v>
      </c>
      <c r="B79" s="20" t="s">
        <v>221</v>
      </c>
      <c r="C79" s="21" t="s">
        <v>222</v>
      </c>
      <c r="D79" s="22"/>
      <c r="E79" s="23"/>
      <c r="F79" s="24">
        <f>ROUND(D79*E79,2)</f>
        <v>0</v>
      </c>
      <c r="ZY79" t="s">
        <v>223</v>
      </c>
      <c r="ZZ79" s="14" t="s">
        <v>224</v>
      </c>
    </row>
    <row r="80" spans="1:702" x14ac:dyDescent="0.25">
      <c r="A80" s="25"/>
      <c r="B80" s="26" t="s">
        <v>225</v>
      </c>
      <c r="C80" s="12"/>
      <c r="D80" s="12"/>
      <c r="E80" s="12"/>
      <c r="F80" s="13"/>
    </row>
    <row r="81" spans="1:702" x14ac:dyDescent="0.25">
      <c r="A81" s="25"/>
      <c r="B81" s="27" t="s">
        <v>226</v>
      </c>
      <c r="C81" s="12"/>
      <c r="D81" s="12"/>
      <c r="E81" s="12"/>
      <c r="F81" s="13"/>
    </row>
    <row r="82" spans="1:702" x14ac:dyDescent="0.25">
      <c r="A82" s="25"/>
      <c r="B82" s="27"/>
      <c r="C82" s="12"/>
      <c r="D82" s="12"/>
      <c r="E82" s="12"/>
      <c r="F82" s="13"/>
    </row>
    <row r="83" spans="1:702" x14ac:dyDescent="0.25">
      <c r="A83" s="19" t="s">
        <v>227</v>
      </c>
      <c r="B83" s="20" t="s">
        <v>228</v>
      </c>
      <c r="C83" s="21" t="s">
        <v>229</v>
      </c>
      <c r="D83" s="22"/>
      <c r="E83" s="23"/>
      <c r="F83" s="24">
        <f>ROUND(D83*E83,2)</f>
        <v>0</v>
      </c>
      <c r="ZY83" t="s">
        <v>230</v>
      </c>
      <c r="ZZ83" s="14" t="s">
        <v>231</v>
      </c>
    </row>
    <row r="84" spans="1:702" x14ac:dyDescent="0.25">
      <c r="A84" s="25"/>
      <c r="B84" s="26" t="s">
        <v>232</v>
      </c>
      <c r="C84" s="12"/>
      <c r="D84" s="12"/>
      <c r="E84" s="12"/>
      <c r="F84" s="13"/>
    </row>
    <row r="85" spans="1:702" x14ac:dyDescent="0.25">
      <c r="A85" s="25"/>
      <c r="B85" s="27" t="s">
        <v>233</v>
      </c>
      <c r="C85" s="12"/>
      <c r="D85" s="12"/>
      <c r="E85" s="12"/>
      <c r="F85" s="13"/>
    </row>
    <row r="86" spans="1:702" x14ac:dyDescent="0.25">
      <c r="A86" s="25"/>
      <c r="B86" s="27"/>
      <c r="C86" s="12"/>
      <c r="D86" s="12"/>
      <c r="E86" s="12"/>
      <c r="F86" s="13"/>
    </row>
    <row r="87" spans="1:702" x14ac:dyDescent="0.25">
      <c r="A87" s="19" t="s">
        <v>234</v>
      </c>
      <c r="B87" s="20" t="s">
        <v>235</v>
      </c>
      <c r="C87" s="21" t="s">
        <v>236</v>
      </c>
      <c r="D87" s="22"/>
      <c r="E87" s="23"/>
      <c r="F87" s="24">
        <f>ROUND(D87*E87,2)</f>
        <v>0</v>
      </c>
      <c r="ZY87" t="s">
        <v>237</v>
      </c>
      <c r="ZZ87" s="14" t="s">
        <v>238</v>
      </c>
    </row>
    <row r="88" spans="1:702" x14ac:dyDescent="0.25">
      <c r="A88" s="25"/>
      <c r="B88" s="26" t="s">
        <v>239</v>
      </c>
      <c r="C88" s="12"/>
      <c r="D88" s="12"/>
      <c r="E88" s="12"/>
      <c r="F88" s="13"/>
    </row>
    <row r="89" spans="1:702" x14ac:dyDescent="0.25">
      <c r="A89" s="25"/>
      <c r="B89" s="27" t="s">
        <v>240</v>
      </c>
      <c r="C89" s="12"/>
      <c r="D89" s="12"/>
      <c r="E89" s="12"/>
      <c r="F89" s="13"/>
    </row>
    <row r="90" spans="1:702" x14ac:dyDescent="0.25">
      <c r="A90" s="25"/>
      <c r="B90" s="27"/>
      <c r="C90" s="12"/>
      <c r="D90" s="12"/>
      <c r="E90" s="12"/>
      <c r="F90" s="13"/>
    </row>
    <row r="91" spans="1:702" x14ac:dyDescent="0.25">
      <c r="A91" s="28"/>
      <c r="B91" s="29" t="s">
        <v>241</v>
      </c>
      <c r="C91" s="12"/>
      <c r="D91" s="12"/>
      <c r="E91" s="12"/>
      <c r="F91" s="13"/>
      <c r="ZY91" t="s">
        <v>242</v>
      </c>
      <c r="ZZ91" s="14"/>
    </row>
    <row r="92" spans="1:702" x14ac:dyDescent="0.25">
      <c r="A92" s="19" t="s">
        <v>243</v>
      </c>
      <c r="B92" s="20" t="s">
        <v>244</v>
      </c>
      <c r="C92" s="21" t="s">
        <v>245</v>
      </c>
      <c r="D92" s="22"/>
      <c r="E92" s="23"/>
      <c r="F92" s="24">
        <f>ROUND(D92*E92,2)</f>
        <v>0</v>
      </c>
      <c r="ZY92" t="s">
        <v>246</v>
      </c>
      <c r="ZZ92" s="14" t="s">
        <v>247</v>
      </c>
    </row>
    <row r="93" spans="1:702" x14ac:dyDescent="0.25">
      <c r="A93" s="25"/>
      <c r="B93" s="26" t="s">
        <v>248</v>
      </c>
      <c r="C93" s="12"/>
      <c r="D93" s="12"/>
      <c r="E93" s="12"/>
      <c r="F93" s="13"/>
    </row>
    <row r="94" spans="1:702" x14ac:dyDescent="0.25">
      <c r="A94" s="25"/>
      <c r="B94" s="27" t="s">
        <v>249</v>
      </c>
      <c r="C94" s="12"/>
      <c r="D94" s="12"/>
      <c r="E94" s="12"/>
      <c r="F94" s="13"/>
    </row>
    <row r="95" spans="1:702" x14ac:dyDescent="0.25">
      <c r="A95" s="25"/>
      <c r="B95" s="27"/>
      <c r="C95" s="12"/>
      <c r="D95" s="12"/>
      <c r="E95" s="12"/>
      <c r="F95" s="13"/>
    </row>
    <row r="96" spans="1:702" x14ac:dyDescent="0.25">
      <c r="A96" s="19" t="s">
        <v>250</v>
      </c>
      <c r="B96" s="20" t="s">
        <v>251</v>
      </c>
      <c r="C96" s="21" t="s">
        <v>252</v>
      </c>
      <c r="D96" s="22"/>
      <c r="E96" s="23"/>
      <c r="F96" s="24">
        <f>ROUND(D96*E96,2)</f>
        <v>0</v>
      </c>
      <c r="ZY96" t="s">
        <v>253</v>
      </c>
      <c r="ZZ96" s="14" t="s">
        <v>254</v>
      </c>
    </row>
    <row r="97" spans="1:702" x14ac:dyDescent="0.25">
      <c r="A97" s="25"/>
      <c r="B97" s="26" t="s">
        <v>255</v>
      </c>
      <c r="C97" s="12"/>
      <c r="D97" s="12"/>
      <c r="E97" s="12"/>
      <c r="F97" s="13"/>
    </row>
    <row r="98" spans="1:702" x14ac:dyDescent="0.25">
      <c r="A98" s="25"/>
      <c r="B98" s="27" t="s">
        <v>256</v>
      </c>
      <c r="C98" s="12"/>
      <c r="D98" s="12"/>
      <c r="E98" s="12"/>
      <c r="F98" s="13"/>
    </row>
    <row r="99" spans="1:702" x14ac:dyDescent="0.25">
      <c r="A99" s="25"/>
      <c r="B99" s="27"/>
      <c r="C99" s="12"/>
      <c r="D99" s="12"/>
      <c r="E99" s="12"/>
      <c r="F99" s="13"/>
    </row>
    <row r="100" spans="1:702" x14ac:dyDescent="0.25">
      <c r="A100" s="19" t="s">
        <v>257</v>
      </c>
      <c r="B100" s="20" t="s">
        <v>258</v>
      </c>
      <c r="C100" s="21" t="s">
        <v>259</v>
      </c>
      <c r="D100" s="22"/>
      <c r="E100" s="23"/>
      <c r="F100" s="24">
        <f>ROUND(D100*E100,2)</f>
        <v>0</v>
      </c>
      <c r="ZY100" t="s">
        <v>260</v>
      </c>
      <c r="ZZ100" s="14" t="s">
        <v>261</v>
      </c>
    </row>
    <row r="101" spans="1:702" x14ac:dyDescent="0.25">
      <c r="A101" s="25"/>
      <c r="B101" s="26" t="s">
        <v>262</v>
      </c>
      <c r="C101" s="12"/>
      <c r="D101" s="12"/>
      <c r="E101" s="12"/>
      <c r="F101" s="13"/>
    </row>
    <row r="102" spans="1:702" x14ac:dyDescent="0.25">
      <c r="A102" s="25"/>
      <c r="B102" s="27" t="s">
        <v>263</v>
      </c>
      <c r="C102" s="12"/>
      <c r="D102" s="12"/>
      <c r="E102" s="12"/>
      <c r="F102" s="13"/>
    </row>
    <row r="103" spans="1:702" x14ac:dyDescent="0.25">
      <c r="A103" s="25"/>
      <c r="B103" s="27" t="s">
        <v>264</v>
      </c>
      <c r="C103" s="12"/>
      <c r="D103" s="12"/>
      <c r="E103" s="12"/>
      <c r="F103" s="13"/>
    </row>
    <row r="104" spans="1:702" x14ac:dyDescent="0.25">
      <c r="A104" s="25"/>
      <c r="B104" s="27"/>
      <c r="C104" s="12"/>
      <c r="D104" s="12"/>
      <c r="E104" s="12"/>
      <c r="F104" s="13"/>
    </row>
    <row r="105" spans="1:702" x14ac:dyDescent="0.25">
      <c r="A105" s="19" t="s">
        <v>265</v>
      </c>
      <c r="B105" s="20" t="s">
        <v>266</v>
      </c>
      <c r="C105" s="21" t="s">
        <v>267</v>
      </c>
      <c r="D105" s="22"/>
      <c r="E105" s="23"/>
      <c r="F105" s="24">
        <f>ROUND(D105*E105,2)</f>
        <v>0</v>
      </c>
      <c r="ZY105" t="s">
        <v>268</v>
      </c>
      <c r="ZZ105" s="14" t="s">
        <v>269</v>
      </c>
    </row>
    <row r="106" spans="1:702" x14ac:dyDescent="0.25">
      <c r="A106" s="25"/>
      <c r="B106" s="26" t="s">
        <v>270</v>
      </c>
      <c r="C106" s="12"/>
      <c r="D106" s="12"/>
      <c r="E106" s="12"/>
      <c r="F106" s="13"/>
    </row>
    <row r="107" spans="1:702" x14ac:dyDescent="0.25">
      <c r="A107" s="25"/>
      <c r="B107" s="27" t="s">
        <v>271</v>
      </c>
      <c r="C107" s="12"/>
      <c r="D107" s="12"/>
      <c r="E107" s="12"/>
      <c r="F107" s="13"/>
    </row>
    <row r="108" spans="1:702" x14ac:dyDescent="0.25">
      <c r="A108" s="25"/>
      <c r="B108" s="27"/>
      <c r="C108" s="12"/>
      <c r="D108" s="12"/>
      <c r="E108" s="12"/>
      <c r="F108" s="13"/>
    </row>
    <row r="109" spans="1:702" x14ac:dyDescent="0.25">
      <c r="A109" s="19" t="s">
        <v>272</v>
      </c>
      <c r="B109" s="20" t="s">
        <v>273</v>
      </c>
      <c r="C109" s="21" t="s">
        <v>274</v>
      </c>
      <c r="D109" s="22"/>
      <c r="E109" s="23"/>
      <c r="F109" s="24">
        <f>ROUND(D109*E109,2)</f>
        <v>0</v>
      </c>
      <c r="ZY109" t="s">
        <v>275</v>
      </c>
      <c r="ZZ109" s="14" t="s">
        <v>276</v>
      </c>
    </row>
    <row r="110" spans="1:702" x14ac:dyDescent="0.25">
      <c r="A110" s="25"/>
      <c r="B110" s="26" t="s">
        <v>277</v>
      </c>
      <c r="C110" s="12"/>
      <c r="D110" s="12"/>
      <c r="E110" s="12"/>
      <c r="F110" s="13"/>
    </row>
    <row r="111" spans="1:702" x14ac:dyDescent="0.25">
      <c r="A111" s="25"/>
      <c r="B111" s="27" t="s">
        <v>278</v>
      </c>
      <c r="C111" s="12"/>
      <c r="D111" s="12"/>
      <c r="E111" s="12"/>
      <c r="F111" s="13"/>
    </row>
    <row r="112" spans="1:702" x14ac:dyDescent="0.25">
      <c r="A112" s="25"/>
      <c r="B112" s="27"/>
      <c r="C112" s="12"/>
      <c r="D112" s="12"/>
      <c r="E112" s="12"/>
      <c r="F112" s="13"/>
    </row>
    <row r="113" spans="1:702" x14ac:dyDescent="0.25">
      <c r="A113" s="19" t="s">
        <v>279</v>
      </c>
      <c r="B113" s="20" t="s">
        <v>280</v>
      </c>
      <c r="C113" s="21" t="s">
        <v>281</v>
      </c>
      <c r="D113" s="22"/>
      <c r="E113" s="23"/>
      <c r="F113" s="24">
        <f>ROUND(D113*E113,2)</f>
        <v>0</v>
      </c>
      <c r="ZY113" t="s">
        <v>282</v>
      </c>
      <c r="ZZ113" s="14" t="s">
        <v>283</v>
      </c>
    </row>
    <row r="114" spans="1:702" x14ac:dyDescent="0.25">
      <c r="A114" s="25"/>
      <c r="B114" s="26" t="s">
        <v>284</v>
      </c>
      <c r="C114" s="12"/>
      <c r="D114" s="12"/>
      <c r="E114" s="12"/>
      <c r="F114" s="13"/>
    </row>
    <row r="115" spans="1:702" x14ac:dyDescent="0.25">
      <c r="A115" s="25"/>
      <c r="B115" s="27" t="s">
        <v>285</v>
      </c>
      <c r="C115" s="12"/>
      <c r="D115" s="12"/>
      <c r="E115" s="12"/>
      <c r="F115" s="13"/>
    </row>
    <row r="116" spans="1:702" x14ac:dyDescent="0.25">
      <c r="A116" s="25"/>
      <c r="B116" s="27"/>
      <c r="C116" s="12"/>
      <c r="D116" s="12"/>
      <c r="E116" s="12"/>
      <c r="F116" s="13"/>
    </row>
    <row r="117" spans="1:702" x14ac:dyDescent="0.25">
      <c r="A117" s="19" t="s">
        <v>286</v>
      </c>
      <c r="B117" s="30"/>
      <c r="C117" s="21" t="s">
        <v>287</v>
      </c>
      <c r="D117" s="22"/>
      <c r="E117" s="23"/>
      <c r="F117" s="24">
        <f>ROUND(D117*E117,2)</f>
        <v>0</v>
      </c>
      <c r="ZY117" t="s">
        <v>288</v>
      </c>
      <c r="ZZ117" s="14" t="s">
        <v>289</v>
      </c>
    </row>
    <row r="118" spans="1:702" x14ac:dyDescent="0.25">
      <c r="A118" s="25"/>
      <c r="B118" s="26" t="s">
        <v>290</v>
      </c>
      <c r="C118" s="12"/>
      <c r="D118" s="12"/>
      <c r="E118" s="12"/>
      <c r="F118" s="13"/>
    </row>
    <row r="119" spans="1:702" x14ac:dyDescent="0.25">
      <c r="A119" s="25"/>
      <c r="B119" s="27" t="s">
        <v>291</v>
      </c>
      <c r="C119" s="12"/>
      <c r="D119" s="12"/>
      <c r="E119" s="12"/>
      <c r="F119" s="13"/>
    </row>
    <row r="120" spans="1:702" x14ac:dyDescent="0.25">
      <c r="A120" s="25"/>
      <c r="B120" s="27"/>
      <c r="C120" s="12"/>
      <c r="D120" s="12"/>
      <c r="E120" s="12"/>
      <c r="F120" s="13"/>
    </row>
    <row r="121" spans="1:702" x14ac:dyDescent="0.25">
      <c r="A121" s="19" t="s">
        <v>292</v>
      </c>
      <c r="B121" s="30"/>
      <c r="C121" s="21" t="s">
        <v>293</v>
      </c>
      <c r="D121" s="22"/>
      <c r="E121" s="23"/>
      <c r="F121" s="24">
        <f>ROUND(D121*E121,2)</f>
        <v>0</v>
      </c>
      <c r="ZY121" t="s">
        <v>294</v>
      </c>
      <c r="ZZ121" s="14" t="s">
        <v>295</v>
      </c>
    </row>
    <row r="122" spans="1:702" x14ac:dyDescent="0.25">
      <c r="A122" s="19" t="s">
        <v>296</v>
      </c>
      <c r="B122" s="20" t="s">
        <v>297</v>
      </c>
      <c r="C122" s="21" t="s">
        <v>298</v>
      </c>
      <c r="D122" s="22"/>
      <c r="E122" s="23"/>
      <c r="F122" s="24">
        <f>ROUND(D122*E122,2)</f>
        <v>0</v>
      </c>
      <c r="ZY122" t="s">
        <v>299</v>
      </c>
      <c r="ZZ122" s="14" t="s">
        <v>300</v>
      </c>
    </row>
    <row r="123" spans="1:702" x14ac:dyDescent="0.25">
      <c r="A123" s="25"/>
      <c r="B123" s="26" t="s">
        <v>301</v>
      </c>
      <c r="C123" s="12"/>
      <c r="D123" s="12"/>
      <c r="E123" s="12"/>
      <c r="F123" s="13"/>
    </row>
    <row r="124" spans="1:702" x14ac:dyDescent="0.25">
      <c r="A124" s="25"/>
      <c r="B124" s="27" t="s">
        <v>302</v>
      </c>
      <c r="C124" s="12"/>
      <c r="D124" s="12"/>
      <c r="E124" s="12"/>
      <c r="F124" s="13"/>
    </row>
    <row r="125" spans="1:702" x14ac:dyDescent="0.25">
      <c r="A125" s="25"/>
      <c r="B125" s="27"/>
      <c r="C125" s="12"/>
      <c r="D125" s="12"/>
      <c r="E125" s="12"/>
      <c r="F125" s="13"/>
    </row>
    <row r="126" spans="1:702" ht="25.5" x14ac:dyDescent="0.25">
      <c r="A126" s="28"/>
      <c r="B126" s="29" t="s">
        <v>303</v>
      </c>
      <c r="C126" s="12"/>
      <c r="D126" s="12"/>
      <c r="E126" s="12"/>
      <c r="F126" s="13"/>
      <c r="ZY126" t="s">
        <v>304</v>
      </c>
      <c r="ZZ126" s="14"/>
    </row>
    <row r="127" spans="1:702" x14ac:dyDescent="0.25">
      <c r="A127" s="19" t="s">
        <v>305</v>
      </c>
      <c r="B127" s="20" t="s">
        <v>306</v>
      </c>
      <c r="C127" s="21" t="s">
        <v>307</v>
      </c>
      <c r="D127" s="22"/>
      <c r="E127" s="23"/>
      <c r="F127" s="24">
        <f>ROUND(D127*E127,2)</f>
        <v>0</v>
      </c>
      <c r="ZY127" t="s">
        <v>308</v>
      </c>
      <c r="ZZ127" s="14" t="s">
        <v>309</v>
      </c>
    </row>
    <row r="128" spans="1:702" x14ac:dyDescent="0.25">
      <c r="A128" s="25"/>
      <c r="B128" s="26" t="s">
        <v>310</v>
      </c>
      <c r="C128" s="12"/>
      <c r="D128" s="12"/>
      <c r="E128" s="12"/>
      <c r="F128" s="13"/>
    </row>
    <row r="129" spans="1:702" x14ac:dyDescent="0.25">
      <c r="A129" s="25"/>
      <c r="B129" s="27" t="s">
        <v>311</v>
      </c>
      <c r="C129" s="12"/>
      <c r="D129" s="12"/>
      <c r="E129" s="12"/>
      <c r="F129" s="13"/>
    </row>
    <row r="130" spans="1:702" x14ac:dyDescent="0.25">
      <c r="A130" s="25"/>
      <c r="B130" s="27"/>
      <c r="C130" s="12"/>
      <c r="D130" s="12"/>
      <c r="E130" s="12"/>
      <c r="F130" s="13"/>
    </row>
    <row r="131" spans="1:702" x14ac:dyDescent="0.25">
      <c r="A131" s="19" t="s">
        <v>312</v>
      </c>
      <c r="B131" s="20" t="s">
        <v>313</v>
      </c>
      <c r="C131" s="21" t="s">
        <v>314</v>
      </c>
      <c r="D131" s="22"/>
      <c r="E131" s="23"/>
      <c r="F131" s="24">
        <f>ROUND(D131*E131,2)</f>
        <v>0</v>
      </c>
      <c r="ZY131" t="s">
        <v>315</v>
      </c>
      <c r="ZZ131" s="14" t="s">
        <v>316</v>
      </c>
    </row>
    <row r="132" spans="1:702" x14ac:dyDescent="0.25">
      <c r="A132" s="25"/>
      <c r="B132" s="26" t="s">
        <v>317</v>
      </c>
      <c r="C132" s="12"/>
      <c r="D132" s="12"/>
      <c r="E132" s="12"/>
      <c r="F132" s="13"/>
    </row>
    <row r="133" spans="1:702" x14ac:dyDescent="0.25">
      <c r="A133" s="25"/>
      <c r="B133" s="27" t="s">
        <v>318</v>
      </c>
      <c r="C133" s="12"/>
      <c r="D133" s="12"/>
      <c r="E133" s="12"/>
      <c r="F133" s="13"/>
    </row>
    <row r="134" spans="1:702" x14ac:dyDescent="0.25">
      <c r="A134" s="25"/>
      <c r="B134" s="27"/>
      <c r="C134" s="12"/>
      <c r="D134" s="12"/>
      <c r="E134" s="12"/>
      <c r="F134" s="13"/>
    </row>
    <row r="135" spans="1:702" x14ac:dyDescent="0.25">
      <c r="A135" s="19" t="s">
        <v>319</v>
      </c>
      <c r="B135" s="20" t="s">
        <v>320</v>
      </c>
      <c r="C135" s="21" t="s">
        <v>321</v>
      </c>
      <c r="D135" s="22"/>
      <c r="E135" s="23"/>
      <c r="F135" s="24">
        <f>ROUND(D135*E135,2)</f>
        <v>0</v>
      </c>
      <c r="ZY135" t="s">
        <v>322</v>
      </c>
      <c r="ZZ135" s="14" t="s">
        <v>323</v>
      </c>
    </row>
    <row r="136" spans="1:702" x14ac:dyDescent="0.25">
      <c r="A136" s="25"/>
      <c r="B136" s="26" t="s">
        <v>324</v>
      </c>
      <c r="C136" s="12"/>
      <c r="D136" s="12"/>
      <c r="E136" s="12"/>
      <c r="F136" s="13"/>
    </row>
    <row r="137" spans="1:702" x14ac:dyDescent="0.25">
      <c r="A137" s="25"/>
      <c r="B137" s="27" t="s">
        <v>325</v>
      </c>
      <c r="C137" s="12"/>
      <c r="D137" s="12"/>
      <c r="E137" s="12"/>
      <c r="F137" s="13"/>
    </row>
    <row r="138" spans="1:702" x14ac:dyDescent="0.25">
      <c r="A138" s="25"/>
      <c r="B138" s="27"/>
      <c r="C138" s="12"/>
      <c r="D138" s="12"/>
      <c r="E138" s="12"/>
      <c r="F138" s="13"/>
    </row>
    <row r="139" spans="1:702" x14ac:dyDescent="0.25">
      <c r="A139" s="19" t="s">
        <v>326</v>
      </c>
      <c r="B139" s="20" t="s">
        <v>327</v>
      </c>
      <c r="C139" s="21" t="s">
        <v>328</v>
      </c>
      <c r="D139" s="22"/>
      <c r="E139" s="23"/>
      <c r="F139" s="24">
        <f>ROUND(D139*E139,2)</f>
        <v>0</v>
      </c>
      <c r="ZY139" t="s">
        <v>329</v>
      </c>
      <c r="ZZ139" s="14" t="s">
        <v>330</v>
      </c>
    </row>
    <row r="140" spans="1:702" x14ac:dyDescent="0.25">
      <c r="A140" s="25"/>
      <c r="B140" s="26" t="s">
        <v>331</v>
      </c>
      <c r="C140" s="12"/>
      <c r="D140" s="12"/>
      <c r="E140" s="12"/>
      <c r="F140" s="13"/>
    </row>
    <row r="141" spans="1:702" x14ac:dyDescent="0.25">
      <c r="A141" s="25"/>
      <c r="B141" s="27" t="s">
        <v>332</v>
      </c>
      <c r="C141" s="12"/>
      <c r="D141" s="12"/>
      <c r="E141" s="12"/>
      <c r="F141" s="13"/>
    </row>
    <row r="142" spans="1:702" x14ac:dyDescent="0.25">
      <c r="A142" s="25"/>
      <c r="B142" s="27"/>
      <c r="C142" s="12"/>
      <c r="D142" s="12"/>
      <c r="E142" s="12"/>
      <c r="F142" s="13"/>
    </row>
    <row r="143" spans="1:702" x14ac:dyDescent="0.25">
      <c r="A143" s="19" t="s">
        <v>333</v>
      </c>
      <c r="B143" s="20" t="s">
        <v>334</v>
      </c>
      <c r="C143" s="21" t="s">
        <v>335</v>
      </c>
      <c r="D143" s="22"/>
      <c r="E143" s="23"/>
      <c r="F143" s="24">
        <f>ROUND(D143*E143,2)</f>
        <v>0</v>
      </c>
      <c r="ZY143" t="s">
        <v>336</v>
      </c>
      <c r="ZZ143" s="14" t="s">
        <v>337</v>
      </c>
    </row>
    <row r="144" spans="1:702" x14ac:dyDescent="0.25">
      <c r="A144" s="25"/>
      <c r="B144" s="26" t="s">
        <v>338</v>
      </c>
      <c r="C144" s="12"/>
      <c r="D144" s="12"/>
      <c r="E144" s="12"/>
      <c r="F144" s="13"/>
    </row>
    <row r="145" spans="1:702" x14ac:dyDescent="0.25">
      <c r="A145" s="25"/>
      <c r="B145" s="27" t="s">
        <v>339</v>
      </c>
      <c r="C145" s="12"/>
      <c r="D145" s="12"/>
      <c r="E145" s="12"/>
      <c r="F145" s="13"/>
    </row>
    <row r="146" spans="1:702" x14ac:dyDescent="0.25">
      <c r="A146" s="25"/>
      <c r="B146" s="27"/>
      <c r="C146" s="12"/>
      <c r="D146" s="12"/>
      <c r="E146" s="12"/>
      <c r="F146" s="13"/>
    </row>
    <row r="147" spans="1:702" x14ac:dyDescent="0.25">
      <c r="A147" s="28"/>
      <c r="B147" s="29" t="s">
        <v>340</v>
      </c>
      <c r="C147" s="12"/>
      <c r="D147" s="12"/>
      <c r="E147" s="12"/>
      <c r="F147" s="13"/>
      <c r="ZY147" t="s">
        <v>341</v>
      </c>
      <c r="ZZ147" s="14"/>
    </row>
    <row r="148" spans="1:702" x14ac:dyDescent="0.25">
      <c r="A148" s="19" t="s">
        <v>342</v>
      </c>
      <c r="B148" s="20" t="s">
        <v>343</v>
      </c>
      <c r="C148" s="21" t="s">
        <v>344</v>
      </c>
      <c r="D148" s="22"/>
      <c r="E148" s="23"/>
      <c r="F148" s="24">
        <f>ROUND(D148*E148,2)</f>
        <v>0</v>
      </c>
      <c r="ZY148" t="s">
        <v>345</v>
      </c>
      <c r="ZZ148" s="14" t="s">
        <v>346</v>
      </c>
    </row>
    <row r="149" spans="1:702" x14ac:dyDescent="0.25">
      <c r="A149" s="25"/>
      <c r="B149" s="26" t="s">
        <v>347</v>
      </c>
      <c r="C149" s="12"/>
      <c r="D149" s="12"/>
      <c r="E149" s="12"/>
      <c r="F149" s="13"/>
    </row>
    <row r="150" spans="1:702" x14ac:dyDescent="0.25">
      <c r="A150" s="25"/>
      <c r="B150" s="27" t="s">
        <v>348</v>
      </c>
      <c r="C150" s="12"/>
      <c r="D150" s="12"/>
      <c r="E150" s="12"/>
      <c r="F150" s="13"/>
    </row>
    <row r="151" spans="1:702" x14ac:dyDescent="0.25">
      <c r="A151" s="25"/>
      <c r="B151" s="27"/>
      <c r="C151" s="12"/>
      <c r="D151" s="12"/>
      <c r="E151" s="12"/>
      <c r="F151" s="13"/>
    </row>
    <row r="152" spans="1:702" x14ac:dyDescent="0.25">
      <c r="A152" s="19" t="s">
        <v>349</v>
      </c>
      <c r="B152" s="20" t="s">
        <v>350</v>
      </c>
      <c r="C152" s="21" t="s">
        <v>351</v>
      </c>
      <c r="D152" s="22"/>
      <c r="E152" s="23"/>
      <c r="F152" s="24">
        <f>ROUND(D152*E152,2)</f>
        <v>0</v>
      </c>
      <c r="ZY152" t="s">
        <v>352</v>
      </c>
      <c r="ZZ152" s="14" t="s">
        <v>353</v>
      </c>
    </row>
    <row r="153" spans="1:702" x14ac:dyDescent="0.25">
      <c r="A153" s="25"/>
      <c r="B153" s="26" t="s">
        <v>354</v>
      </c>
      <c r="C153" s="12"/>
      <c r="D153" s="12"/>
      <c r="E153" s="12"/>
      <c r="F153" s="13"/>
    </row>
    <row r="154" spans="1:702" x14ac:dyDescent="0.25">
      <c r="A154" s="25"/>
      <c r="B154" s="27" t="s">
        <v>355</v>
      </c>
      <c r="C154" s="12"/>
      <c r="D154" s="12"/>
      <c r="E154" s="12"/>
      <c r="F154" s="13"/>
    </row>
    <row r="155" spans="1:702" x14ac:dyDescent="0.25">
      <c r="A155" s="25"/>
      <c r="B155" s="27"/>
      <c r="C155" s="12"/>
      <c r="D155" s="12"/>
      <c r="E155" s="12"/>
      <c r="F155" s="13"/>
    </row>
    <row r="156" spans="1:702" ht="25.5" x14ac:dyDescent="0.25">
      <c r="A156" s="19" t="s">
        <v>356</v>
      </c>
      <c r="B156" s="20" t="s">
        <v>357</v>
      </c>
      <c r="C156" s="21" t="s">
        <v>358</v>
      </c>
      <c r="D156" s="22"/>
      <c r="E156" s="23"/>
      <c r="F156" s="24">
        <f>ROUND(D156*E156,2)</f>
        <v>0</v>
      </c>
      <c r="ZY156" t="s">
        <v>359</v>
      </c>
      <c r="ZZ156" s="14" t="s">
        <v>360</v>
      </c>
    </row>
    <row r="157" spans="1:702" x14ac:dyDescent="0.25">
      <c r="A157" s="25"/>
      <c r="B157" s="26" t="s">
        <v>361</v>
      </c>
      <c r="C157" s="12"/>
      <c r="D157" s="12"/>
      <c r="E157" s="12"/>
      <c r="F157" s="13"/>
    </row>
    <row r="158" spans="1:702" x14ac:dyDescent="0.25">
      <c r="A158" s="25"/>
      <c r="B158" s="27" t="s">
        <v>362</v>
      </c>
      <c r="C158" s="12"/>
      <c r="D158" s="12"/>
      <c r="E158" s="12"/>
      <c r="F158" s="13"/>
    </row>
    <row r="159" spans="1:702" x14ac:dyDescent="0.25">
      <c r="A159" s="25"/>
      <c r="B159" s="27"/>
      <c r="C159" s="12"/>
      <c r="D159" s="12"/>
      <c r="E159" s="12"/>
      <c r="F159" s="13"/>
    </row>
    <row r="160" spans="1:702" x14ac:dyDescent="0.25">
      <c r="A160" s="19" t="s">
        <v>363</v>
      </c>
      <c r="B160" s="20" t="s">
        <v>364</v>
      </c>
      <c r="C160" s="21" t="s">
        <v>365</v>
      </c>
      <c r="D160" s="22"/>
      <c r="E160" s="23"/>
      <c r="F160" s="24">
        <f>ROUND(D160*E160,2)</f>
        <v>0</v>
      </c>
      <c r="ZY160" t="s">
        <v>366</v>
      </c>
      <c r="ZZ160" s="14" t="s">
        <v>367</v>
      </c>
    </row>
    <row r="161" spans="1:702" x14ac:dyDescent="0.25">
      <c r="A161" s="25"/>
      <c r="B161" s="26" t="s">
        <v>368</v>
      </c>
      <c r="C161" s="12"/>
      <c r="D161" s="12"/>
      <c r="E161" s="12"/>
      <c r="F161" s="13"/>
    </row>
    <row r="162" spans="1:702" x14ac:dyDescent="0.25">
      <c r="A162" s="25"/>
      <c r="B162" s="27" t="s">
        <v>369</v>
      </c>
      <c r="C162" s="12"/>
      <c r="D162" s="12"/>
      <c r="E162" s="12"/>
      <c r="F162" s="13"/>
    </row>
    <row r="163" spans="1:702" x14ac:dyDescent="0.25">
      <c r="A163" s="25"/>
      <c r="B163" s="27"/>
      <c r="C163" s="12"/>
      <c r="D163" s="12"/>
      <c r="E163" s="12"/>
      <c r="F163" s="13"/>
    </row>
    <row r="164" spans="1:702" x14ac:dyDescent="0.25">
      <c r="A164" s="19" t="s">
        <v>370</v>
      </c>
      <c r="B164" s="20" t="s">
        <v>371</v>
      </c>
      <c r="C164" s="21" t="s">
        <v>372</v>
      </c>
      <c r="D164" s="22"/>
      <c r="E164" s="23"/>
      <c r="F164" s="24">
        <f>ROUND(D164*E164,2)</f>
        <v>0</v>
      </c>
      <c r="ZY164" t="s">
        <v>373</v>
      </c>
      <c r="ZZ164" s="14" t="s">
        <v>374</v>
      </c>
    </row>
    <row r="165" spans="1:702" x14ac:dyDescent="0.25">
      <c r="A165" s="25"/>
      <c r="B165" s="26" t="s">
        <v>375</v>
      </c>
      <c r="C165" s="12"/>
      <c r="D165" s="12"/>
      <c r="E165" s="12"/>
      <c r="F165" s="13"/>
    </row>
    <row r="166" spans="1:702" x14ac:dyDescent="0.25">
      <c r="A166" s="25"/>
      <c r="B166" s="27" t="s">
        <v>376</v>
      </c>
      <c r="C166" s="12"/>
      <c r="D166" s="12"/>
      <c r="E166" s="12"/>
      <c r="F166" s="13"/>
    </row>
    <row r="167" spans="1:702" x14ac:dyDescent="0.25">
      <c r="A167" s="25"/>
      <c r="B167" s="27"/>
      <c r="C167" s="12"/>
      <c r="D167" s="12"/>
      <c r="E167" s="12"/>
      <c r="F167" s="13"/>
    </row>
    <row r="168" spans="1:702" x14ac:dyDescent="0.25">
      <c r="A168" s="19" t="s">
        <v>377</v>
      </c>
      <c r="B168" s="20" t="s">
        <v>378</v>
      </c>
      <c r="C168" s="21" t="s">
        <v>379</v>
      </c>
      <c r="D168" s="22"/>
      <c r="E168" s="23"/>
      <c r="F168" s="24">
        <f>ROUND(D168*E168,2)</f>
        <v>0</v>
      </c>
      <c r="ZY168" t="s">
        <v>380</v>
      </c>
      <c r="ZZ168" s="14" t="s">
        <v>381</v>
      </c>
    </row>
    <row r="169" spans="1:702" x14ac:dyDescent="0.25">
      <c r="A169" s="25"/>
      <c r="B169" s="26" t="s">
        <v>382</v>
      </c>
      <c r="C169" s="12"/>
      <c r="D169" s="12"/>
      <c r="E169" s="12"/>
      <c r="F169" s="13"/>
    </row>
    <row r="170" spans="1:702" x14ac:dyDescent="0.25">
      <c r="A170" s="25"/>
      <c r="B170" s="27" t="s">
        <v>383</v>
      </c>
      <c r="C170" s="12"/>
      <c r="D170" s="12"/>
      <c r="E170" s="12"/>
      <c r="F170" s="13"/>
    </row>
    <row r="171" spans="1:702" x14ac:dyDescent="0.25">
      <c r="A171" s="25"/>
      <c r="B171" s="27"/>
      <c r="C171" s="12"/>
      <c r="D171" s="12"/>
      <c r="E171" s="12"/>
      <c r="F171" s="13"/>
    </row>
    <row r="172" spans="1:702" x14ac:dyDescent="0.25">
      <c r="A172" s="19" t="s">
        <v>384</v>
      </c>
      <c r="B172" s="20" t="s">
        <v>385</v>
      </c>
      <c r="C172" s="21" t="s">
        <v>386</v>
      </c>
      <c r="D172" s="22"/>
      <c r="E172" s="23"/>
      <c r="F172" s="24">
        <f>ROUND(D172*E172,2)</f>
        <v>0</v>
      </c>
      <c r="ZY172" t="s">
        <v>387</v>
      </c>
      <c r="ZZ172" s="14" t="s">
        <v>388</v>
      </c>
    </row>
    <row r="173" spans="1:702" x14ac:dyDescent="0.25">
      <c r="A173" s="25"/>
      <c r="B173" s="26" t="s">
        <v>389</v>
      </c>
      <c r="C173" s="12"/>
      <c r="D173" s="12"/>
      <c r="E173" s="12"/>
      <c r="F173" s="13"/>
    </row>
    <row r="174" spans="1:702" x14ac:dyDescent="0.25">
      <c r="A174" s="25"/>
      <c r="B174" s="27" t="s">
        <v>390</v>
      </c>
      <c r="C174" s="12"/>
      <c r="D174" s="12"/>
      <c r="E174" s="12"/>
      <c r="F174" s="13"/>
    </row>
    <row r="175" spans="1:702" x14ac:dyDescent="0.25">
      <c r="A175" s="25"/>
      <c r="B175" s="27"/>
      <c r="C175" s="12"/>
      <c r="D175" s="12"/>
      <c r="E175" s="12"/>
      <c r="F175" s="13"/>
    </row>
    <row r="176" spans="1:702" x14ac:dyDescent="0.25">
      <c r="A176" s="17"/>
      <c r="B176" s="18" t="s">
        <v>391</v>
      </c>
      <c r="C176" s="12"/>
      <c r="D176" s="12"/>
      <c r="E176" s="12"/>
      <c r="F176" s="13"/>
      <c r="ZY176" t="s">
        <v>392</v>
      </c>
      <c r="ZZ176" s="14"/>
    </row>
    <row r="177" spans="1:702" x14ac:dyDescent="0.25">
      <c r="A177" s="19" t="s">
        <v>393</v>
      </c>
      <c r="B177" s="20" t="s">
        <v>394</v>
      </c>
      <c r="C177" s="21" t="s">
        <v>395</v>
      </c>
      <c r="D177" s="22"/>
      <c r="E177" s="23"/>
      <c r="F177" s="24">
        <f>ROUND(D177*E177,2)</f>
        <v>0</v>
      </c>
      <c r="ZY177" t="s">
        <v>396</v>
      </c>
      <c r="ZZ177" s="14" t="s">
        <v>397</v>
      </c>
    </row>
    <row r="178" spans="1:702" x14ac:dyDescent="0.25">
      <c r="A178" s="25"/>
      <c r="B178" s="26" t="s">
        <v>398</v>
      </c>
      <c r="C178" s="12"/>
      <c r="D178" s="12"/>
      <c r="E178" s="12"/>
      <c r="F178" s="13"/>
    </row>
    <row r="179" spans="1:702" x14ac:dyDescent="0.25">
      <c r="A179" s="25"/>
      <c r="B179" s="27" t="s">
        <v>399</v>
      </c>
      <c r="C179" s="12"/>
      <c r="D179" s="12"/>
      <c r="E179" s="12"/>
      <c r="F179" s="13"/>
    </row>
    <row r="180" spans="1:702" x14ac:dyDescent="0.25">
      <c r="A180" s="25"/>
      <c r="B180" s="27"/>
      <c r="C180" s="12"/>
      <c r="D180" s="12"/>
      <c r="E180" s="12"/>
      <c r="F180" s="13"/>
    </row>
    <row r="181" spans="1:702" x14ac:dyDescent="0.25">
      <c r="A181" s="19" t="s">
        <v>400</v>
      </c>
      <c r="B181" s="20" t="s">
        <v>401</v>
      </c>
      <c r="C181" s="21" t="s">
        <v>402</v>
      </c>
      <c r="D181" s="22"/>
      <c r="E181" s="23"/>
      <c r="F181" s="24">
        <f>ROUND(D181*E181,2)</f>
        <v>0</v>
      </c>
      <c r="ZY181" t="s">
        <v>403</v>
      </c>
      <c r="ZZ181" s="14" t="s">
        <v>404</v>
      </c>
    </row>
    <row r="182" spans="1:702" x14ac:dyDescent="0.25">
      <c r="A182" s="19" t="s">
        <v>405</v>
      </c>
      <c r="B182" s="20" t="s">
        <v>406</v>
      </c>
      <c r="C182" s="21" t="s">
        <v>407</v>
      </c>
      <c r="D182" s="22"/>
      <c r="E182" s="23"/>
      <c r="F182" s="24">
        <f>ROUND(D182*E182,2)</f>
        <v>0</v>
      </c>
      <c r="ZY182" t="s">
        <v>408</v>
      </c>
      <c r="ZZ182" s="14" t="s">
        <v>409</v>
      </c>
    </row>
    <row r="183" spans="1:702" x14ac:dyDescent="0.25">
      <c r="A183" s="25"/>
      <c r="B183" s="26" t="s">
        <v>410</v>
      </c>
      <c r="C183" s="12"/>
      <c r="D183" s="12"/>
      <c r="E183" s="12"/>
      <c r="F183" s="13"/>
    </row>
    <row r="184" spans="1:702" x14ac:dyDescent="0.25">
      <c r="A184" s="25"/>
      <c r="B184" s="27" t="s">
        <v>411</v>
      </c>
      <c r="C184" s="12"/>
      <c r="D184" s="12"/>
      <c r="E184" s="12"/>
      <c r="F184" s="13"/>
    </row>
    <row r="185" spans="1:702" ht="15.75" x14ac:dyDescent="0.25">
      <c r="A185" s="15"/>
      <c r="B185" s="16" t="s">
        <v>412</v>
      </c>
      <c r="C185" s="12"/>
      <c r="D185" s="12"/>
      <c r="E185" s="12"/>
      <c r="F185" s="13"/>
      <c r="ZY185" t="s">
        <v>413</v>
      </c>
      <c r="ZZ185" s="14"/>
    </row>
    <row r="186" spans="1:702" x14ac:dyDescent="0.25">
      <c r="A186" s="19" t="s">
        <v>414</v>
      </c>
      <c r="B186" s="20" t="s">
        <v>415</v>
      </c>
      <c r="C186" s="21" t="s">
        <v>416</v>
      </c>
      <c r="D186" s="22"/>
      <c r="E186" s="23"/>
      <c r="F186" s="24">
        <f>ROUND(D186*E186,2)</f>
        <v>0</v>
      </c>
      <c r="ZY186" t="s">
        <v>417</v>
      </c>
      <c r="ZZ186" s="14" t="s">
        <v>418</v>
      </c>
    </row>
    <row r="187" spans="1:702" x14ac:dyDescent="0.25">
      <c r="A187" s="25"/>
      <c r="B187" s="26" t="s">
        <v>419</v>
      </c>
      <c r="C187" s="12"/>
      <c r="D187" s="12"/>
      <c r="E187" s="12"/>
      <c r="F187" s="13"/>
    </row>
    <row r="188" spans="1:702" x14ac:dyDescent="0.25">
      <c r="A188" s="25"/>
      <c r="B188" s="27" t="s">
        <v>420</v>
      </c>
      <c r="C188" s="12"/>
      <c r="D188" s="12"/>
      <c r="E188" s="12"/>
      <c r="F188" s="13"/>
    </row>
    <row r="189" spans="1:702" x14ac:dyDescent="0.25">
      <c r="A189" s="25"/>
      <c r="B189" s="27"/>
      <c r="C189" s="12"/>
      <c r="D189" s="12"/>
      <c r="E189" s="12"/>
      <c r="F189" s="13"/>
    </row>
    <row r="190" spans="1:702" ht="31.5" x14ac:dyDescent="0.25">
      <c r="A190" s="15"/>
      <c r="B190" s="16" t="s">
        <v>421</v>
      </c>
      <c r="C190" s="12"/>
      <c r="D190" s="12"/>
      <c r="E190" s="12"/>
      <c r="F190" s="13"/>
      <c r="ZY190" t="s">
        <v>422</v>
      </c>
      <c r="ZZ190" s="14"/>
    </row>
    <row r="191" spans="1:702" x14ac:dyDescent="0.25">
      <c r="A191" s="19" t="s">
        <v>423</v>
      </c>
      <c r="B191" s="20" t="s">
        <v>424</v>
      </c>
      <c r="C191" s="21" t="s">
        <v>425</v>
      </c>
      <c r="D191" s="22"/>
      <c r="E191" s="23"/>
      <c r="F191" s="24">
        <f>ROUND(D191*E191,2)</f>
        <v>0</v>
      </c>
      <c r="ZY191" t="s">
        <v>426</v>
      </c>
      <c r="ZZ191" s="14" t="s">
        <v>427</v>
      </c>
    </row>
    <row r="192" spans="1:702" x14ac:dyDescent="0.25">
      <c r="A192" s="19" t="s">
        <v>428</v>
      </c>
      <c r="B192" s="20" t="s">
        <v>429</v>
      </c>
      <c r="C192" s="21" t="s">
        <v>430</v>
      </c>
      <c r="D192" s="22"/>
      <c r="E192" s="23"/>
      <c r="F192" s="24">
        <f>ROUND(D192*E192,2)</f>
        <v>0</v>
      </c>
      <c r="ZY192" t="s">
        <v>431</v>
      </c>
      <c r="ZZ192" s="14" t="s">
        <v>432</v>
      </c>
    </row>
    <row r="193" spans="1:702" x14ac:dyDescent="0.25">
      <c r="A193" s="19" t="s">
        <v>433</v>
      </c>
      <c r="B193" s="20" t="s">
        <v>434</v>
      </c>
      <c r="C193" s="21" t="s">
        <v>435</v>
      </c>
      <c r="D193" s="22"/>
      <c r="E193" s="23"/>
      <c r="F193" s="24">
        <f>ROUND(D193*E193,2)</f>
        <v>0</v>
      </c>
      <c r="ZY193" t="s">
        <v>436</v>
      </c>
      <c r="ZZ193" s="14" t="s">
        <v>437</v>
      </c>
    </row>
    <row r="194" spans="1:702" x14ac:dyDescent="0.25">
      <c r="A194" s="31"/>
      <c r="B194" s="32"/>
      <c r="C194" s="33"/>
      <c r="D194" s="33"/>
      <c r="E194" s="33"/>
      <c r="F194" s="34"/>
    </row>
    <row r="195" spans="1:702" x14ac:dyDescent="0.25">
      <c r="A195" s="35"/>
      <c r="B195" s="35"/>
      <c r="C195" s="35"/>
      <c r="D195" s="35"/>
      <c r="E195" s="35"/>
      <c r="F195" s="35"/>
    </row>
    <row r="196" spans="1:702" ht="30" x14ac:dyDescent="0.25">
      <c r="B196" s="36" t="s">
        <v>438</v>
      </c>
      <c r="F196" s="37">
        <f>SUBTOTAL(109,F4:F194)</f>
        <v>0</v>
      </c>
      <c r="ZY196" t="s">
        <v>439</v>
      </c>
    </row>
    <row r="197" spans="1:702" x14ac:dyDescent="0.25">
      <c r="A197" s="38">
        <v>20</v>
      </c>
      <c r="B197" s="36" t="str">
        <f>CONCATENATE("Montant TVA (",A197,"%)")</f>
        <v>Montant TVA (20%)</v>
      </c>
      <c r="F197" s="37">
        <f>(F196*A197)/100</f>
        <v>0</v>
      </c>
      <c r="ZY197" t="s">
        <v>440</v>
      </c>
    </row>
    <row r="198" spans="1:702" x14ac:dyDescent="0.25">
      <c r="B198" s="36" t="s">
        <v>441</v>
      </c>
      <c r="F198" s="37">
        <f>F196+F197</f>
        <v>0</v>
      </c>
      <c r="ZY198" t="s">
        <v>442</v>
      </c>
    </row>
    <row r="199" spans="1:702" x14ac:dyDescent="0.25">
      <c r="F199" s="37"/>
    </row>
    <row r="200" spans="1:702" x14ac:dyDescent="0.25">
      <c r="F200" s="37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MACROLOT 03 Electrici</vt:lpstr>
      <vt:lpstr>'Lot N°03 MACROLOT 03 Electrici'!Impression_des_titres</vt:lpstr>
      <vt:lpstr>'Lot N°03 MACROLOT 03 Electrici'!Zone_d_impression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Frédéric.Mortreux</dc:creator>
  <cp:lastModifiedBy>Frédéric Mortreux</cp:lastModifiedBy>
  <dcterms:created xsi:type="dcterms:W3CDTF">2024-12-02T07:59:44Z</dcterms:created>
  <dcterms:modified xsi:type="dcterms:W3CDTF">2024-12-02T08:00:09Z</dcterms:modified>
</cp:coreProperties>
</file>